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ttj\Downloads\"/>
    </mc:Choice>
  </mc:AlternateContent>
  <xr:revisionPtr revIDLastSave="0" documentId="13_ncr:1_{EB7E72A2-CC94-446D-B314-CCCD04E2343C}" xr6:coauthVersionLast="47" xr6:coauthVersionMax="47" xr10:uidLastSave="{00000000-0000-0000-0000-000000000000}"/>
  <bookViews>
    <workbookView xWindow="28680" yWindow="-120" windowWidth="29040" windowHeight="15840" activeTab="2" xr2:uid="{888D4482-F242-47E7-B22F-76B3C9FE294E}"/>
  </bookViews>
  <sheets>
    <sheet name="Chart1" sheetId="2" r:id="rId1"/>
    <sheet name="Chart2" sheetId="3" r:id="rId2"/>
    <sheet name="Chart3" sheetId="4" r:id="rId3"/>
    <sheet name="RRF" sheetId="1" r:id="rId4"/>
  </sheets>
  <definedNames>
    <definedName name="_xlnm._FilterDatabase" localSheetId="3" hidden="1">RRF!$A$1:$AZ$15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1" i="1" l="1"/>
  <c r="AX22" i="1"/>
  <c r="AX23" i="1"/>
  <c r="AX24" i="1"/>
  <c r="AX25" i="1"/>
  <c r="AX26" i="1"/>
  <c r="AV21" i="1"/>
  <c r="AV22" i="1"/>
  <c r="AV23" i="1"/>
  <c r="AV24" i="1"/>
  <c r="AV25" i="1"/>
  <c r="AV26" i="1"/>
  <c r="AT21" i="1"/>
  <c r="AT22" i="1"/>
  <c r="AT23" i="1"/>
  <c r="AT24" i="1"/>
  <c r="AT25" i="1"/>
  <c r="AT26" i="1"/>
  <c r="AR21" i="1"/>
  <c r="AR22" i="1"/>
  <c r="AR23" i="1"/>
  <c r="AR24" i="1"/>
  <c r="AR25" i="1"/>
  <c r="AR26" i="1"/>
  <c r="AP25" i="1"/>
  <c r="AP26" i="1"/>
  <c r="AN25" i="1"/>
  <c r="AN26" i="1"/>
  <c r="AL25" i="1"/>
  <c r="AL26" i="1"/>
  <c r="AJ24" i="1"/>
  <c r="AJ25" i="1"/>
  <c r="AJ26" i="1"/>
  <c r="AH24" i="1"/>
  <c r="AH25" i="1"/>
  <c r="AH26" i="1"/>
  <c r="AF24" i="1"/>
  <c r="AF25" i="1"/>
  <c r="AF26" i="1"/>
  <c r="AD24" i="1"/>
  <c r="AD25" i="1"/>
  <c r="AD26" i="1"/>
  <c r="AB23" i="1"/>
  <c r="AB24" i="1"/>
  <c r="AB25" i="1"/>
  <c r="AB26" i="1"/>
  <c r="Z23" i="1"/>
  <c r="Z24" i="1"/>
  <c r="Z25" i="1"/>
  <c r="Z26" i="1"/>
  <c r="X23" i="1"/>
  <c r="X24" i="1"/>
  <c r="X25" i="1"/>
  <c r="X26" i="1"/>
  <c r="V24" i="1"/>
  <c r="V25" i="1"/>
  <c r="V26" i="1"/>
  <c r="T24" i="1"/>
  <c r="T25" i="1"/>
  <c r="T26" i="1"/>
  <c r="R23" i="1"/>
  <c r="R24" i="1"/>
  <c r="R25" i="1"/>
  <c r="R26" i="1"/>
  <c r="P25" i="1"/>
  <c r="P26" i="1"/>
  <c r="N24" i="1"/>
  <c r="N25" i="1"/>
  <c r="N26" i="1"/>
  <c r="L24" i="1"/>
  <c r="L25" i="1"/>
  <c r="L26" i="1"/>
  <c r="J25" i="1"/>
  <c r="J26" i="1"/>
  <c r="H26" i="1"/>
  <c r="H25" i="1"/>
  <c r="AP22" i="1"/>
  <c r="AP23" i="1"/>
  <c r="AP24" i="1"/>
  <c r="AN22" i="1"/>
  <c r="AN23" i="1"/>
  <c r="AN24" i="1"/>
  <c r="AL22" i="1"/>
  <c r="AL23" i="1"/>
  <c r="AL24" i="1"/>
  <c r="AJ22" i="1"/>
  <c r="AJ23" i="1"/>
  <c r="AH22" i="1"/>
  <c r="AH23" i="1"/>
  <c r="AF22" i="1"/>
  <c r="AF23" i="1"/>
  <c r="AD22" i="1"/>
  <c r="AD23" i="1"/>
  <c r="AB22" i="1"/>
  <c r="Z22" i="1"/>
  <c r="X22" i="1"/>
  <c r="V22" i="1"/>
  <c r="V23" i="1"/>
  <c r="T22" i="1"/>
  <c r="T23" i="1"/>
  <c r="R22" i="1"/>
  <c r="P22" i="1"/>
  <c r="P23" i="1"/>
  <c r="P24" i="1"/>
  <c r="N22" i="1"/>
  <c r="N23" i="1"/>
  <c r="L22" i="1"/>
  <c r="L23" i="1"/>
  <c r="J22" i="1"/>
  <c r="J23" i="1"/>
  <c r="J24" i="1"/>
  <c r="H22" i="1"/>
  <c r="H23" i="1"/>
  <c r="H24" i="1"/>
  <c r="AJ21" i="1" l="1"/>
  <c r="AL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P21" i="1"/>
  <c r="AN21" i="1"/>
  <c r="T20" i="1"/>
  <c r="R20" i="1"/>
  <c r="P20" i="1"/>
  <c r="N20" i="1"/>
  <c r="L20" i="1"/>
  <c r="J20" i="1"/>
  <c r="H20" i="1"/>
  <c r="V20" i="1"/>
  <c r="X20" i="1"/>
  <c r="Z20" i="1"/>
  <c r="AB20" i="1"/>
  <c r="AD20" i="1"/>
  <c r="AF20" i="1"/>
  <c r="AH20" i="1"/>
  <c r="AJ20" i="1"/>
  <c r="AL20" i="1"/>
  <c r="AN20" i="1"/>
  <c r="AP20" i="1"/>
  <c r="AR20" i="1"/>
  <c r="AT20" i="1"/>
  <c r="AX20" i="1"/>
  <c r="AV20" i="1"/>
  <c r="L17" i="1"/>
  <c r="L18" i="1"/>
  <c r="H19" i="1" l="1"/>
  <c r="J19" i="1"/>
  <c r="L19" i="1"/>
  <c r="N17" i="1"/>
  <c r="N18" i="1"/>
  <c r="N19" i="1"/>
  <c r="P19" i="1"/>
  <c r="R19" i="1"/>
  <c r="T19" i="1"/>
  <c r="V19" i="1"/>
  <c r="X19" i="1"/>
  <c r="Z19" i="1"/>
  <c r="AB19" i="1"/>
  <c r="AD17" i="1"/>
  <c r="AD18" i="1"/>
  <c r="AD19" i="1"/>
  <c r="AX16" i="1"/>
  <c r="AX19" i="1"/>
  <c r="AV16" i="1"/>
  <c r="AV19" i="1"/>
  <c r="AT16" i="1"/>
  <c r="AT19" i="1"/>
  <c r="AR16" i="1"/>
  <c r="AR19" i="1"/>
  <c r="AP16" i="1"/>
  <c r="AP19" i="1"/>
  <c r="AN16" i="1"/>
  <c r="AN19" i="1"/>
  <c r="AL16" i="1"/>
  <c r="AL17" i="1"/>
  <c r="AL18" i="1"/>
  <c r="AL19" i="1"/>
  <c r="AJ16" i="1"/>
  <c r="AJ17" i="1"/>
  <c r="AJ18" i="1"/>
  <c r="AJ19" i="1"/>
  <c r="AH19" i="1"/>
  <c r="AF19" i="1"/>
  <c r="AB17" i="1"/>
  <c r="AB18" i="1"/>
  <c r="K2" i="1"/>
  <c r="O2" i="1"/>
  <c r="S2" i="1"/>
  <c r="W2" i="1"/>
  <c r="AA2" i="1"/>
  <c r="AE2" i="1"/>
  <c r="AI2" i="1"/>
  <c r="AM2" i="1"/>
  <c r="AQ2" i="1"/>
  <c r="AU2" i="1"/>
  <c r="G2" i="1"/>
  <c r="Z17" i="1"/>
  <c r="Z18" i="1"/>
  <c r="X17" i="1"/>
  <c r="X18" i="1"/>
  <c r="AH16" i="1"/>
  <c r="AF16" i="1"/>
  <c r="AD16" i="1"/>
  <c r="AB16" i="1"/>
  <c r="Z16" i="1"/>
  <c r="X16" i="1"/>
  <c r="V16" i="1"/>
  <c r="P16" i="1"/>
  <c r="N16" i="1"/>
  <c r="L16" i="1"/>
  <c r="J16" i="1"/>
  <c r="H16" i="1"/>
  <c r="T16" i="1"/>
  <c r="R16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N15" i="1"/>
  <c r="J15" i="1"/>
  <c r="R15" i="1"/>
  <c r="P15" i="1"/>
  <c r="L15" i="1"/>
  <c r="H15" i="1"/>
  <c r="AX14" i="1"/>
  <c r="AV14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AX13" i="1"/>
  <c r="AX12" i="1"/>
  <c r="AX11" i="1"/>
  <c r="AX10" i="1"/>
  <c r="AX9" i="1"/>
  <c r="AX8" i="1"/>
  <c r="AX7" i="1"/>
  <c r="AX6" i="1"/>
  <c r="AX5" i="1"/>
  <c r="AX4" i="1"/>
  <c r="AV5" i="1"/>
  <c r="AV6" i="1"/>
  <c r="AV7" i="1"/>
  <c r="AV8" i="1"/>
  <c r="AV9" i="1"/>
  <c r="AV10" i="1"/>
  <c r="AV11" i="1"/>
  <c r="AV12" i="1"/>
  <c r="AV13" i="1"/>
  <c r="AV4" i="1"/>
  <c r="AT13" i="1"/>
  <c r="AT12" i="1"/>
  <c r="AT11" i="1"/>
  <c r="AT10" i="1"/>
  <c r="AT9" i="1"/>
  <c r="AT8" i="1"/>
  <c r="AT7" i="1"/>
  <c r="AT6" i="1"/>
  <c r="AT5" i="1"/>
  <c r="AT4" i="1"/>
  <c r="AR5" i="1"/>
  <c r="AR6" i="1"/>
  <c r="AR7" i="1"/>
  <c r="AR8" i="1"/>
  <c r="AR9" i="1"/>
  <c r="AR10" i="1"/>
  <c r="AR11" i="1"/>
  <c r="AR12" i="1"/>
  <c r="AR13" i="1"/>
  <c r="AR4" i="1"/>
  <c r="AP13" i="1"/>
  <c r="AP12" i="1"/>
  <c r="AP11" i="1"/>
  <c r="AP10" i="1"/>
  <c r="AP9" i="1"/>
  <c r="AP8" i="1"/>
  <c r="AP7" i="1"/>
  <c r="AP6" i="1"/>
  <c r="AP5" i="1"/>
  <c r="AP4" i="1"/>
  <c r="AN5" i="1"/>
  <c r="AN6" i="1"/>
  <c r="AN7" i="1"/>
  <c r="AN8" i="1"/>
  <c r="AN9" i="1"/>
  <c r="AN10" i="1"/>
  <c r="AN11" i="1"/>
  <c r="AN12" i="1"/>
  <c r="AN13" i="1"/>
  <c r="AN4" i="1"/>
  <c r="AL13" i="1"/>
  <c r="AL12" i="1"/>
  <c r="AL11" i="1"/>
  <c r="AL10" i="1"/>
  <c r="AL9" i="1"/>
  <c r="AL8" i="1"/>
  <c r="AL7" i="1"/>
  <c r="AL6" i="1"/>
  <c r="AL5" i="1"/>
  <c r="AL4" i="1"/>
  <c r="AJ5" i="1"/>
  <c r="AJ6" i="1"/>
  <c r="AJ7" i="1"/>
  <c r="AJ8" i="1"/>
  <c r="AJ9" i="1"/>
  <c r="AJ10" i="1"/>
  <c r="AJ11" i="1"/>
  <c r="AJ12" i="1"/>
  <c r="AJ13" i="1"/>
  <c r="AJ4" i="1"/>
  <c r="AH13" i="1"/>
  <c r="AH12" i="1"/>
  <c r="AH11" i="1"/>
  <c r="AH10" i="1"/>
  <c r="AH9" i="1"/>
  <c r="AH8" i="1"/>
  <c r="AH7" i="1"/>
  <c r="AH6" i="1"/>
  <c r="AH5" i="1"/>
  <c r="AH4" i="1"/>
  <c r="AF5" i="1"/>
  <c r="AF6" i="1"/>
  <c r="AF7" i="1"/>
  <c r="AF8" i="1"/>
  <c r="AF9" i="1"/>
  <c r="AF10" i="1"/>
  <c r="AF11" i="1"/>
  <c r="AF12" i="1"/>
  <c r="AF13" i="1"/>
  <c r="AF4" i="1"/>
  <c r="AD13" i="1"/>
  <c r="AD12" i="1"/>
  <c r="AD11" i="1"/>
  <c r="AD10" i="1"/>
  <c r="AD9" i="1"/>
  <c r="AD8" i="1"/>
  <c r="AD7" i="1"/>
  <c r="AD6" i="1"/>
  <c r="AD5" i="1"/>
  <c r="AD4" i="1"/>
  <c r="AB5" i="1"/>
  <c r="AB6" i="1"/>
  <c r="AB7" i="1"/>
  <c r="AB8" i="1"/>
  <c r="AB9" i="1"/>
  <c r="AB10" i="1"/>
  <c r="AB11" i="1"/>
  <c r="AB12" i="1"/>
  <c r="AB13" i="1"/>
  <c r="AB4" i="1"/>
  <c r="Z13" i="1"/>
  <c r="Z12" i="1"/>
  <c r="Z11" i="1"/>
  <c r="Z10" i="1"/>
  <c r="Z9" i="1"/>
  <c r="Z8" i="1"/>
  <c r="Z7" i="1"/>
  <c r="Z6" i="1"/>
  <c r="Z5" i="1"/>
  <c r="Z4" i="1"/>
  <c r="X5" i="1"/>
  <c r="X6" i="1"/>
  <c r="X7" i="1"/>
  <c r="X8" i="1"/>
  <c r="X9" i="1"/>
  <c r="X10" i="1"/>
  <c r="X11" i="1"/>
  <c r="X12" i="1"/>
  <c r="X13" i="1"/>
  <c r="X4" i="1"/>
  <c r="V13" i="1"/>
  <c r="V12" i="1"/>
  <c r="V11" i="1"/>
  <c r="V10" i="1"/>
  <c r="V9" i="1"/>
  <c r="V8" i="1"/>
  <c r="V7" i="1"/>
  <c r="V6" i="1"/>
  <c r="V5" i="1"/>
  <c r="V4" i="1"/>
  <c r="T5" i="1"/>
  <c r="T6" i="1"/>
  <c r="T7" i="1"/>
  <c r="T8" i="1"/>
  <c r="T9" i="1"/>
  <c r="T10" i="1"/>
  <c r="T11" i="1"/>
  <c r="T12" i="1"/>
  <c r="T13" i="1"/>
  <c r="T4" i="1"/>
  <c r="R13" i="1"/>
  <c r="R12" i="1"/>
  <c r="R11" i="1"/>
  <c r="R10" i="1"/>
  <c r="R9" i="1"/>
  <c r="R8" i="1"/>
  <c r="R7" i="1"/>
  <c r="R6" i="1"/>
  <c r="R5" i="1"/>
  <c r="R4" i="1"/>
  <c r="P5" i="1"/>
  <c r="P6" i="1"/>
  <c r="P7" i="1"/>
  <c r="P8" i="1"/>
  <c r="P9" i="1"/>
  <c r="P10" i="1"/>
  <c r="P11" i="1"/>
  <c r="P12" i="1"/>
  <c r="P13" i="1"/>
  <c r="P4" i="1"/>
  <c r="N5" i="1"/>
  <c r="N6" i="1"/>
  <c r="N7" i="1"/>
  <c r="N8" i="1"/>
  <c r="N9" i="1"/>
  <c r="N10" i="1"/>
  <c r="N11" i="1"/>
  <c r="N12" i="1"/>
  <c r="N13" i="1"/>
  <c r="N4" i="1"/>
  <c r="L5" i="1"/>
  <c r="L6" i="1"/>
  <c r="L7" i="1"/>
  <c r="L8" i="1"/>
  <c r="L9" i="1"/>
  <c r="L10" i="1"/>
  <c r="L11" i="1"/>
  <c r="L12" i="1"/>
  <c r="L13" i="1"/>
  <c r="L4" i="1"/>
  <c r="J5" i="1"/>
  <c r="J6" i="1"/>
  <c r="J7" i="1"/>
  <c r="J8" i="1"/>
  <c r="J9" i="1"/>
  <c r="J10" i="1"/>
  <c r="J11" i="1"/>
  <c r="J12" i="1"/>
  <c r="J13" i="1"/>
  <c r="J4" i="1"/>
  <c r="H5" i="1"/>
  <c r="H6" i="1"/>
  <c r="H7" i="1"/>
  <c r="H8" i="1"/>
  <c r="H9" i="1"/>
  <c r="H10" i="1"/>
  <c r="H11" i="1"/>
  <c r="H12" i="1"/>
  <c r="H13" i="1"/>
  <c r="H4" i="1"/>
</calcChain>
</file>

<file path=xl/sharedStrings.xml><?xml version="1.0" encoding="utf-8"?>
<sst xmlns="http://schemas.openxmlformats.org/spreadsheetml/2006/main" count="150" uniqueCount="38">
  <si>
    <t>Board</t>
  </si>
  <si>
    <t>Driver</t>
  </si>
  <si>
    <t>Type</t>
  </si>
  <si>
    <t>Manufacturer</t>
  </si>
  <si>
    <t>duet 3 mini</t>
  </si>
  <si>
    <t>A</t>
  </si>
  <si>
    <t>P</t>
  </si>
  <si>
    <t>onboard</t>
  </si>
  <si>
    <t>SKR 3 EZ</t>
  </si>
  <si>
    <t>EZ</t>
  </si>
  <si>
    <t>BTT</t>
  </si>
  <si>
    <t>stepstick</t>
  </si>
  <si>
    <t>Fly</t>
  </si>
  <si>
    <t>fysetc v3.1</t>
  </si>
  <si>
    <t>MKS v2.0</t>
  </si>
  <si>
    <t>BTT v1.0</t>
  </si>
  <si>
    <t>A = average</t>
  </si>
  <si>
    <t>P = peak</t>
  </si>
  <si>
    <t>Comments</t>
  </si>
  <si>
    <t>SKR 2</t>
  </si>
  <si>
    <t>Spider v1</t>
  </si>
  <si>
    <t>different sense resistor 0.15</t>
  </si>
  <si>
    <t>BTT RRF E3</t>
  </si>
  <si>
    <t>A % Diff</t>
  </si>
  <si>
    <t>P % Diff</t>
  </si>
  <si>
    <t>Duet3D</t>
  </si>
  <si>
    <t>fly-e3</t>
  </si>
  <si>
    <t>validate original 2209 readings (different driver). A sense resistor value of 0.14 bought the readings in</t>
  </si>
  <si>
    <t>Firmware</t>
  </si>
  <si>
    <t>RRF</t>
  </si>
  <si>
    <t>Marlin</t>
  </si>
  <si>
    <t>Requested Current mA Peak</t>
  </si>
  <si>
    <t>RMS</t>
  </si>
  <si>
    <t>Klipper</t>
  </si>
  <si>
    <t>fly -e3-pro-v3</t>
  </si>
  <si>
    <t>fly -e3-pro</t>
  </si>
  <si>
    <t>a value of 0.125 fixed the driver output</t>
  </si>
  <si>
    <t>a value of 0.14 fixed the driver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</si>
</sst>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Selection of boards</a:t>
            </a:r>
            <a:r>
              <a:rPr lang="en-GB" baseline="0"/>
              <a:t> running RRF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Requested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(RRF!$G$1,RRF!$O$1,RRF!$S$1,RRF!$W$1,RRF!$AA$1,RRF!$AE$1,RRF!$AM$1,RRF!$AQ$1,RRF!$AU$1)</c:f>
              <c:numCache>
                <c:formatCode>General</c:formatCode>
                <c:ptCount val="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E-420F-8BD4-07C4DC97877B}"/>
            </c:ext>
          </c:extLst>
        </c:ser>
        <c:ser>
          <c:idx val="0"/>
          <c:order val="1"/>
          <c:tx>
            <c:v>Duet 3 Mini 5+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(RRF!$G$4,RRF!$O$4,RRF!$S$4,RRF!$W$4,RRF!$AA$4,RRF!$AE$4,RRF!$AM$4,RRF!$AQ$4,RRF!$AU$4)</c:f>
              <c:numCache>
                <c:formatCode>General</c:formatCode>
                <c:ptCount val="9"/>
                <c:pt idx="0">
                  <c:v>398</c:v>
                </c:pt>
                <c:pt idx="1">
                  <c:v>611</c:v>
                </c:pt>
                <c:pt idx="2">
                  <c:v>815</c:v>
                </c:pt>
                <c:pt idx="3">
                  <c:v>966</c:v>
                </c:pt>
                <c:pt idx="4">
                  <c:v>1169</c:v>
                </c:pt>
                <c:pt idx="5">
                  <c:v>1365</c:v>
                </c:pt>
                <c:pt idx="6">
                  <c:v>1490</c:v>
                </c:pt>
                <c:pt idx="7">
                  <c:v>1691</c:v>
                </c:pt>
                <c:pt idx="8">
                  <c:v>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20F-8BD4-07C4DC97877B}"/>
            </c:ext>
          </c:extLst>
        </c:ser>
        <c:ser>
          <c:idx val="2"/>
          <c:order val="2"/>
          <c:tx>
            <c:v>SKR3 - EZ Drivers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(RRF!$G$5,RRF!$O$5,RRF!$S$5,RRF!$W$5,RRF!$AA$5,RRF!$AE$5,RRF!$AM$5,RRF!$AQ$5,RRF!$AU$5)</c:f>
              <c:numCache>
                <c:formatCode>General</c:formatCode>
                <c:ptCount val="9"/>
                <c:pt idx="0">
                  <c:v>374</c:v>
                </c:pt>
                <c:pt idx="1">
                  <c:v>566</c:v>
                </c:pt>
                <c:pt idx="2">
                  <c:v>708</c:v>
                </c:pt>
                <c:pt idx="3">
                  <c:v>900</c:v>
                </c:pt>
                <c:pt idx="4">
                  <c:v>1090</c:v>
                </c:pt>
                <c:pt idx="5">
                  <c:v>1314</c:v>
                </c:pt>
                <c:pt idx="6">
                  <c:v>1509</c:v>
                </c:pt>
                <c:pt idx="7">
                  <c:v>1643</c:v>
                </c:pt>
                <c:pt idx="8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E-420F-8BD4-07C4DC97877B}"/>
            </c:ext>
          </c:extLst>
        </c:ser>
        <c:ser>
          <c:idx val="3"/>
          <c:order val="3"/>
          <c:tx>
            <c:v>SKR3 - Fly 2209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(RRF!$G$9,RRF!$O$9,RRF!$S$9,RRF!$W$9,RRF!$AA$9,RRF!$AE$9,RRF!$AM$9,RRF!$AQ$9,RRF!$AU$9)</c:f>
              <c:numCache>
                <c:formatCode>General</c:formatCode>
                <c:ptCount val="9"/>
                <c:pt idx="0">
                  <c:v>334</c:v>
                </c:pt>
                <c:pt idx="1">
                  <c:v>506</c:v>
                </c:pt>
                <c:pt idx="2">
                  <c:v>634</c:v>
                </c:pt>
                <c:pt idx="3">
                  <c:v>795</c:v>
                </c:pt>
                <c:pt idx="4">
                  <c:v>956</c:v>
                </c:pt>
                <c:pt idx="5">
                  <c:v>1160</c:v>
                </c:pt>
                <c:pt idx="6">
                  <c:v>1339</c:v>
                </c:pt>
                <c:pt idx="7">
                  <c:v>1444</c:v>
                </c:pt>
                <c:pt idx="8">
                  <c:v>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E-420F-8BD4-07C4DC97877B}"/>
            </c:ext>
          </c:extLst>
        </c:ser>
        <c:ser>
          <c:idx val="4"/>
          <c:order val="4"/>
          <c:tx>
            <c:v>Fly-E3-Pro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(RRF!$G$21,RRF!$O$21,RRF!$S$21,RRF!$W$21,RRF!$AA$21,RRF!$AE$21,RRF!$AM$21,RRF!$AQ$21,RRF!$AU$21)</c:f>
              <c:numCache>
                <c:formatCode>General</c:formatCode>
                <c:ptCount val="9"/>
                <c:pt idx="0">
                  <c:v>353</c:v>
                </c:pt>
                <c:pt idx="1">
                  <c:v>536</c:v>
                </c:pt>
                <c:pt idx="2">
                  <c:v>675</c:v>
                </c:pt>
                <c:pt idx="3">
                  <c:v>849</c:v>
                </c:pt>
                <c:pt idx="4">
                  <c:v>1033</c:v>
                </c:pt>
                <c:pt idx="5">
                  <c:v>1244</c:v>
                </c:pt>
                <c:pt idx="6">
                  <c:v>1430</c:v>
                </c:pt>
                <c:pt idx="7">
                  <c:v>1559</c:v>
                </c:pt>
                <c:pt idx="8">
                  <c:v>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E-420F-8BD4-07C4DC97877B}"/>
            </c:ext>
          </c:extLst>
        </c:ser>
        <c:ser>
          <c:idx val="5"/>
          <c:order val="5"/>
          <c:tx>
            <c:v>Fly-E3-Pro-V3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(RRF!$G$15,RRF!$O$15,RRF!$S$15,RRF!$W$15,RRF!$AA$15,RRF!$AE$15,RRF!$AM$15,RRF!$AQ$15,RRF!$AU$15)</c:f>
              <c:numCache>
                <c:formatCode>General</c:formatCode>
                <c:ptCount val="9"/>
                <c:pt idx="0">
                  <c:v>384</c:v>
                </c:pt>
                <c:pt idx="1">
                  <c:v>584</c:v>
                </c:pt>
                <c:pt idx="2">
                  <c:v>730</c:v>
                </c:pt>
                <c:pt idx="3">
                  <c:v>927</c:v>
                </c:pt>
                <c:pt idx="4">
                  <c:v>1121</c:v>
                </c:pt>
                <c:pt idx="5">
                  <c:v>1352</c:v>
                </c:pt>
                <c:pt idx="6">
                  <c:v>1560</c:v>
                </c:pt>
                <c:pt idx="7">
                  <c:v>1701</c:v>
                </c:pt>
                <c:pt idx="8">
                  <c:v>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E-420F-8BD4-07C4DC97877B}"/>
            </c:ext>
          </c:extLst>
        </c:ser>
        <c:ser>
          <c:idx val="6"/>
          <c:order val="6"/>
          <c:tx>
            <c:v>BTT-RRF-E3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(RRF!$G$14,RRF!$O$14,RRF!$S$14,RRF!$W$14,RRF!$AA$14,RRF!$AE$14,RRF!$AM$14,RRF!$AQ$14,RRF!$AU$14)</c:f>
              <c:numCache>
                <c:formatCode>General</c:formatCode>
                <c:ptCount val="9"/>
                <c:pt idx="0">
                  <c:v>355</c:v>
                </c:pt>
                <c:pt idx="1">
                  <c:v>539</c:v>
                </c:pt>
                <c:pt idx="2">
                  <c:v>680</c:v>
                </c:pt>
                <c:pt idx="3">
                  <c:v>861</c:v>
                </c:pt>
                <c:pt idx="4">
                  <c:v>1047</c:v>
                </c:pt>
                <c:pt idx="5">
                  <c:v>1261</c:v>
                </c:pt>
                <c:pt idx="6">
                  <c:v>1456</c:v>
                </c:pt>
                <c:pt idx="7">
                  <c:v>1589</c:v>
                </c:pt>
                <c:pt idx="8">
                  <c:v>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0E-420F-8BD4-07C4DC97877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58984"/>
        <c:axId val="572576232"/>
      </c:lineChart>
      <c:catAx>
        <c:axId val="75385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76232"/>
        <c:crosses val="autoZero"/>
        <c:auto val="1"/>
        <c:lblAlgn val="ctr"/>
        <c:lblOffset val="100"/>
        <c:noMultiLvlLbl val="0"/>
      </c:catAx>
      <c:valAx>
        <c:axId val="57257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858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SKR3 EZ running RRF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Requested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(RRF!$G$1,RRF!$O$1,RRF!$S$1,RRF!$W$1,RRF!$AA$1,RRF!$AE$1,RRF!$AM$1,RRF!$AQ$1,RRF!$AU$1)</c:f>
              <c:numCache>
                <c:formatCode>General</c:formatCode>
                <c:ptCount val="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4AC-AF25-32038420732A}"/>
            </c:ext>
          </c:extLst>
        </c:ser>
        <c:ser>
          <c:idx val="6"/>
          <c:order val="1"/>
          <c:tx>
            <c:v>BTT 2226 v1.0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(RRF!$G$13,RRF!$O$13,RRF!$S$13,RRF!$W$13,RRF!$AA$13,RRF!$AE$13,RRF!$AM$13,RRF!$AQ$13,RRF!$AU$13)</c:f>
              <c:numCache>
                <c:formatCode>General</c:formatCode>
                <c:ptCount val="9"/>
                <c:pt idx="0">
                  <c:v>362</c:v>
                </c:pt>
                <c:pt idx="1">
                  <c:v>527</c:v>
                </c:pt>
                <c:pt idx="2">
                  <c:v>696</c:v>
                </c:pt>
                <c:pt idx="3">
                  <c:v>856</c:v>
                </c:pt>
                <c:pt idx="4">
                  <c:v>1072</c:v>
                </c:pt>
                <c:pt idx="5">
                  <c:v>1275</c:v>
                </c:pt>
                <c:pt idx="6">
                  <c:v>1405</c:v>
                </c:pt>
                <c:pt idx="7">
                  <c:v>1558</c:v>
                </c:pt>
                <c:pt idx="8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8-44AC-AF25-32038420732A}"/>
            </c:ext>
          </c:extLst>
        </c:ser>
        <c:ser>
          <c:idx val="1"/>
          <c:order val="2"/>
          <c:tx>
            <c:v>EZ 2209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(RRF!$G$5,RRF!$O$5,RRF!$S$5,RRF!$W$5,RRF!$AA$5,RRF!$AE$5,RRF!$AM$5,RRF!$AQ$5,RRF!$AU$5)</c:f>
              <c:numCache>
                <c:formatCode>General</c:formatCode>
                <c:ptCount val="9"/>
                <c:pt idx="0">
                  <c:v>374</c:v>
                </c:pt>
                <c:pt idx="1">
                  <c:v>566</c:v>
                </c:pt>
                <c:pt idx="2">
                  <c:v>708</c:v>
                </c:pt>
                <c:pt idx="3">
                  <c:v>900</c:v>
                </c:pt>
                <c:pt idx="4">
                  <c:v>1090</c:v>
                </c:pt>
                <c:pt idx="5">
                  <c:v>1314</c:v>
                </c:pt>
                <c:pt idx="6">
                  <c:v>1509</c:v>
                </c:pt>
                <c:pt idx="7">
                  <c:v>1643</c:v>
                </c:pt>
                <c:pt idx="8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8-44AC-AF25-32038420732A}"/>
            </c:ext>
          </c:extLst>
        </c:ser>
        <c:ser>
          <c:idx val="5"/>
          <c:order val="3"/>
          <c:tx>
            <c:v>Fly 2209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(RRF!$G$9,RRF!$O$9,RRF!$S$9,RRF!$W$9,RRF!$AA$9,RRF!$AE$9,RRF!$AM$9,RRF!$AQ$9,RRF!$AU$9)</c:f>
              <c:numCache>
                <c:formatCode>General</c:formatCode>
                <c:ptCount val="9"/>
                <c:pt idx="0">
                  <c:v>334</c:v>
                </c:pt>
                <c:pt idx="1">
                  <c:v>506</c:v>
                </c:pt>
                <c:pt idx="2">
                  <c:v>634</c:v>
                </c:pt>
                <c:pt idx="3">
                  <c:v>795</c:v>
                </c:pt>
                <c:pt idx="4">
                  <c:v>956</c:v>
                </c:pt>
                <c:pt idx="5">
                  <c:v>1160</c:v>
                </c:pt>
                <c:pt idx="6">
                  <c:v>1339</c:v>
                </c:pt>
                <c:pt idx="7">
                  <c:v>1444</c:v>
                </c:pt>
                <c:pt idx="8">
                  <c:v>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58-44AC-AF25-32038420732A}"/>
            </c:ext>
          </c:extLst>
        </c:ser>
        <c:ser>
          <c:idx val="2"/>
          <c:order val="4"/>
          <c:tx>
            <c:v>Fly 2225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(RRF!$G$6,RRF!$O$6,RRF!$S$6,RRF!$W$6,RRF!$AA$6,RRF!$AE$6,RRF!$AM$6,RRF!$AQ$6,RRF!$AU$6)</c:f>
              <c:numCache>
                <c:formatCode>General</c:formatCode>
                <c:ptCount val="9"/>
                <c:pt idx="0">
                  <c:v>336</c:v>
                </c:pt>
                <c:pt idx="1">
                  <c:v>510</c:v>
                </c:pt>
                <c:pt idx="2">
                  <c:v>643</c:v>
                </c:pt>
                <c:pt idx="3">
                  <c:v>805</c:v>
                </c:pt>
                <c:pt idx="4">
                  <c:v>968</c:v>
                </c:pt>
                <c:pt idx="5">
                  <c:v>1161</c:v>
                </c:pt>
                <c:pt idx="6">
                  <c:v>1333</c:v>
                </c:pt>
                <c:pt idx="7">
                  <c:v>1431</c:v>
                </c:pt>
                <c:pt idx="8">
                  <c:v>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58-44AC-AF25-32038420732A}"/>
            </c:ext>
          </c:extLst>
        </c:ser>
        <c:ser>
          <c:idx val="3"/>
          <c:order val="5"/>
          <c:tx>
            <c:v>Fysetc 2209 v3.1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(RRF!$G$7,RRF!$O$7,RRF!$S$7,RRF!$W$7,RRF!$AA$7,RRF!$AE$7,RRF!$AM$7,RRF!$AQ$7,RRF!$AU$7)</c:f>
              <c:numCache>
                <c:formatCode>General</c:formatCode>
                <c:ptCount val="9"/>
                <c:pt idx="0">
                  <c:v>384</c:v>
                </c:pt>
                <c:pt idx="1">
                  <c:v>585</c:v>
                </c:pt>
                <c:pt idx="2">
                  <c:v>730</c:v>
                </c:pt>
                <c:pt idx="3">
                  <c:v>929</c:v>
                </c:pt>
                <c:pt idx="4">
                  <c:v>1123</c:v>
                </c:pt>
                <c:pt idx="5">
                  <c:v>1353</c:v>
                </c:pt>
                <c:pt idx="6">
                  <c:v>1555</c:v>
                </c:pt>
                <c:pt idx="7">
                  <c:v>1697</c:v>
                </c:pt>
                <c:pt idx="8">
                  <c:v>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58-44AC-AF25-32038420732A}"/>
            </c:ext>
          </c:extLst>
        </c:ser>
        <c:ser>
          <c:idx val="4"/>
          <c:order val="6"/>
          <c:tx>
            <c:v>MKS 2209 v2.0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(RRF!$G$8,RRF!$O$8,RRF!$S$8,RRF!$W$8,RRF!$AA$8,RRF!$AE$8,RRF!$AM$8,RRF!$AQ$8,RRF!$AU$8)</c:f>
              <c:numCache>
                <c:formatCode>General</c:formatCode>
                <c:ptCount val="9"/>
                <c:pt idx="0">
                  <c:v>393</c:v>
                </c:pt>
                <c:pt idx="1">
                  <c:v>600</c:v>
                </c:pt>
                <c:pt idx="2">
                  <c:v>747</c:v>
                </c:pt>
                <c:pt idx="3">
                  <c:v>948</c:v>
                </c:pt>
                <c:pt idx="4">
                  <c:v>1151</c:v>
                </c:pt>
                <c:pt idx="5">
                  <c:v>1377</c:v>
                </c:pt>
                <c:pt idx="6">
                  <c:v>1589</c:v>
                </c:pt>
                <c:pt idx="7">
                  <c:v>1726</c:v>
                </c:pt>
                <c:pt idx="8">
                  <c:v>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58-44AC-AF25-32038420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29992"/>
        <c:axId val="900233928"/>
      </c:lineChart>
      <c:catAx>
        <c:axId val="900229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233928"/>
        <c:crosses val="autoZero"/>
        <c:auto val="1"/>
        <c:lblAlgn val="ctr"/>
        <c:lblOffset val="100"/>
        <c:noMultiLvlLbl val="0"/>
      </c:catAx>
      <c:valAx>
        <c:axId val="90023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229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SKR3 EZ running Klipper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Requested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(RRF!$G$1,RRF!$O$1,RRF!$S$1,RRF!$W$1,RRF!$AA$1,RRF!$AE$1,RRF!$AM$1,RRF!$AQ$1,RRF!$AU$1)</c:f>
              <c:numCache>
                <c:formatCode>General</c:formatCode>
                <c:ptCount val="9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E-4596-A295-A7882E9994DB}"/>
            </c:ext>
          </c:extLst>
        </c:ser>
        <c:ser>
          <c:idx val="5"/>
          <c:order val="1"/>
          <c:tx>
            <c:v>BTT 2226 v1.0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(RRF!$G$26,RRF!$O$26,RRF!$S$26,RRF!$W$26,RRF!$AA$26,RRF!$AE$26,RRF!$AM$26,RRF!$AQ$26,RRF!$AU$26)</c:f>
              <c:numCache>
                <c:formatCode>General</c:formatCode>
                <c:ptCount val="9"/>
                <c:pt idx="0">
                  <c:v>364</c:v>
                </c:pt>
                <c:pt idx="1">
                  <c:v>524</c:v>
                </c:pt>
                <c:pt idx="2">
                  <c:v>688</c:v>
                </c:pt>
                <c:pt idx="3">
                  <c:v>845</c:v>
                </c:pt>
                <c:pt idx="4">
                  <c:v>1050</c:v>
                </c:pt>
                <c:pt idx="5">
                  <c:v>1247</c:v>
                </c:pt>
                <c:pt idx="6">
                  <c:v>1376</c:v>
                </c:pt>
                <c:pt idx="7">
                  <c:v>1563</c:v>
                </c:pt>
                <c:pt idx="8">
                  <c:v>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E-4596-A295-A7882E9994DB}"/>
            </c:ext>
          </c:extLst>
        </c:ser>
        <c:ser>
          <c:idx val="3"/>
          <c:order val="2"/>
          <c:tx>
            <c:v>Fly 2209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(RRF!$G$24,RRF!$O$24,RRF!$S$24,RRF!$W$24,RRF!$AA$24,RRF!$AE$24,RRF!$AM$24,RRF!$AQ$24,RRF!$AU$24)</c:f>
              <c:numCache>
                <c:formatCode>General</c:formatCode>
                <c:ptCount val="9"/>
                <c:pt idx="0">
                  <c:v>327</c:v>
                </c:pt>
                <c:pt idx="1">
                  <c:v>491</c:v>
                </c:pt>
                <c:pt idx="2">
                  <c:v>619</c:v>
                </c:pt>
                <c:pt idx="3">
                  <c:v>777</c:v>
                </c:pt>
                <c:pt idx="4">
                  <c:v>935</c:v>
                </c:pt>
                <c:pt idx="5">
                  <c:v>1061</c:v>
                </c:pt>
                <c:pt idx="6">
                  <c:v>1297</c:v>
                </c:pt>
                <c:pt idx="7">
                  <c:v>1402</c:v>
                </c:pt>
                <c:pt idx="8">
                  <c:v>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E-4596-A295-A7882E9994DB}"/>
            </c:ext>
          </c:extLst>
        </c:ser>
        <c:ser>
          <c:idx val="4"/>
          <c:order val="3"/>
          <c:tx>
            <c:v>Fly 2225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(RRF!$G$25,RRF!$O$25,RRF!$S$25,RRF!$W$25,RRF!$AA$25,RRF!$AE$25,RRF!$AM$25,RRF!$AQ$25,RRF!$AU$25)</c:f>
              <c:numCache>
                <c:formatCode>General</c:formatCode>
                <c:ptCount val="9"/>
                <c:pt idx="0">
                  <c:v>333</c:v>
                </c:pt>
                <c:pt idx="1">
                  <c:v>504</c:v>
                </c:pt>
                <c:pt idx="2">
                  <c:v>635</c:v>
                </c:pt>
                <c:pt idx="3">
                  <c:v>792</c:v>
                </c:pt>
                <c:pt idx="4">
                  <c:v>947</c:v>
                </c:pt>
                <c:pt idx="5">
                  <c:v>1071</c:v>
                </c:pt>
                <c:pt idx="6">
                  <c:v>1285</c:v>
                </c:pt>
                <c:pt idx="7">
                  <c:v>1376</c:v>
                </c:pt>
                <c:pt idx="8">
                  <c:v>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E-4596-A295-A7882E9994DB}"/>
            </c:ext>
          </c:extLst>
        </c:ser>
        <c:ser>
          <c:idx val="1"/>
          <c:order val="4"/>
          <c:tx>
            <c:v>Fysetc 2209 v3.1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(RRF!$G$22,RRF!$O$22,RRF!$S$22,RRF!$W$22,RRF!$AA$22,RRF!$AE$22,RRF!$AM$22,RRF!$AQ$22,RRF!$AU$22)</c:f>
              <c:numCache>
                <c:formatCode>General</c:formatCode>
                <c:ptCount val="9"/>
                <c:pt idx="0">
                  <c:v>380</c:v>
                </c:pt>
                <c:pt idx="1">
                  <c:v>580</c:v>
                </c:pt>
                <c:pt idx="2">
                  <c:v>725</c:v>
                </c:pt>
                <c:pt idx="3">
                  <c:v>920</c:v>
                </c:pt>
                <c:pt idx="4">
                  <c:v>1112</c:v>
                </c:pt>
                <c:pt idx="5">
                  <c:v>1262</c:v>
                </c:pt>
                <c:pt idx="6">
                  <c:v>1532</c:v>
                </c:pt>
                <c:pt idx="7">
                  <c:v>1669</c:v>
                </c:pt>
                <c:pt idx="8">
                  <c:v>1870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E-4596-A295-A7882E9994DB}"/>
            </c:ext>
          </c:extLst>
        </c:ser>
        <c:ser>
          <c:idx val="2"/>
          <c:order val="5"/>
          <c:tx>
            <c:v>MKS 2209 v2.0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(RRF!$G$23,RRF!$O$23,RRF!$S$23,RRF!$W$23,RRF!$AA$23,RRF!$AE$23,RRF!$AM$23,RRF!$AQ$23,RRF!$AU$23)</c:f>
              <c:numCache>
                <c:formatCode>General</c:formatCode>
                <c:ptCount val="9"/>
                <c:pt idx="0">
                  <c:v>396</c:v>
                </c:pt>
                <c:pt idx="1">
                  <c:v>599</c:v>
                </c:pt>
                <c:pt idx="2">
                  <c:v>747</c:v>
                </c:pt>
                <c:pt idx="3">
                  <c:v>947</c:v>
                </c:pt>
                <c:pt idx="4">
                  <c:v>1140</c:v>
                </c:pt>
                <c:pt idx="5">
                  <c:v>1294</c:v>
                </c:pt>
                <c:pt idx="6">
                  <c:v>1558</c:v>
                </c:pt>
                <c:pt idx="7">
                  <c:v>1694</c:v>
                </c:pt>
                <c:pt idx="8">
                  <c:v>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3E-4596-A295-A7882E999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5208"/>
        <c:axId val="898200616"/>
      </c:lineChart>
      <c:catAx>
        <c:axId val="898205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00616"/>
        <c:crosses val="autoZero"/>
        <c:auto val="1"/>
        <c:lblAlgn val="ctr"/>
        <c:lblOffset val="100"/>
        <c:noMultiLvlLbl val="0"/>
      </c:catAx>
      <c:valAx>
        <c:axId val="89820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05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9689EE-1822-460D-887D-AA67A035537E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777470-A4B9-4AD8-8DC8-4ED257CA6054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856A55-4294-4CD0-BA67-A3443765FCEC}">
  <sheetPr/>
  <sheetViews>
    <sheetView tabSelected="1"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94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57898-F6B6-4EC2-8212-05D88C6A3B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94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7EA27E-3094-4701-A3CB-AB121C4E12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94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676CF5-3826-4257-8792-1EEE2AD75A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AB54-0529-4643-8A8C-F17680E0A2FE}">
  <dimension ref="A1:AZ26"/>
  <sheetViews>
    <sheetView zoomScale="60" zoomScaleNormal="60" workbookViewId="0">
      <selection activeCell="A5" sqref="A5:XFD5"/>
    </sheetView>
  </sheetViews>
  <sheetFormatPr defaultRowHeight="15" x14ac:dyDescent="0.25"/>
  <cols>
    <col min="1" max="1" width="13.42578125" bestFit="1" customWidth="1"/>
    <col min="4" max="4" width="12.140625" bestFit="1" customWidth="1"/>
    <col min="5" max="5" width="9.42578125" bestFit="1" customWidth="1"/>
    <col min="6" max="6" width="31" bestFit="1" customWidth="1"/>
    <col min="7" max="7" width="5.7109375" customWidth="1"/>
    <col min="8" max="8" width="6.42578125" style="1" bestFit="1" customWidth="1"/>
    <col min="9" max="9" width="5.7109375" customWidth="1"/>
    <col min="10" max="10" width="6.42578125" style="1" customWidth="1"/>
    <col min="11" max="11" width="5.7109375" customWidth="1"/>
    <col min="12" max="12" width="8" style="1" bestFit="1" customWidth="1"/>
    <col min="13" max="13" width="5.7109375" customWidth="1"/>
    <col min="14" max="14" width="7.85546875" style="1" customWidth="1"/>
    <col min="15" max="15" width="5.7109375" customWidth="1"/>
    <col min="16" max="16" width="8" style="1" bestFit="1" customWidth="1"/>
    <col min="17" max="17" width="5.7109375" customWidth="1"/>
    <col min="18" max="18" width="7.85546875" style="1" customWidth="1"/>
    <col min="19" max="19" width="5.7109375" customWidth="1"/>
    <col min="20" max="20" width="8" style="1" bestFit="1" customWidth="1"/>
    <col min="21" max="21" width="5.7109375" customWidth="1"/>
    <col min="22" max="22" width="7.85546875" style="1" customWidth="1"/>
    <col min="23" max="23" width="5.7109375" customWidth="1"/>
    <col min="24" max="24" width="8" style="1" bestFit="1" customWidth="1"/>
    <col min="25" max="25" width="5.7109375" customWidth="1"/>
    <col min="26" max="26" width="7.85546875" style="1" customWidth="1"/>
    <col min="27" max="27" width="5.7109375" customWidth="1"/>
    <col min="28" max="28" width="8" style="1" bestFit="1" customWidth="1"/>
    <col min="29" max="29" width="5.7109375" customWidth="1"/>
    <col min="30" max="30" width="7.85546875" style="1" customWidth="1"/>
    <col min="31" max="31" width="5.7109375" customWidth="1"/>
    <col min="32" max="32" width="8" style="1" bestFit="1" customWidth="1"/>
    <col min="33" max="33" width="5.7109375" customWidth="1"/>
    <col min="34" max="34" width="7.85546875" style="1" customWidth="1"/>
    <col min="35" max="35" width="5.7109375" customWidth="1"/>
    <col min="36" max="36" width="8" style="1" bestFit="1" customWidth="1"/>
    <col min="37" max="37" width="5.7109375" customWidth="1"/>
    <col min="38" max="38" width="7.85546875" style="1" customWidth="1"/>
    <col min="39" max="39" width="5.7109375" customWidth="1"/>
    <col min="40" max="40" width="8" style="1" bestFit="1" customWidth="1"/>
    <col min="41" max="41" width="5.7109375" customWidth="1"/>
    <col min="42" max="42" width="7.85546875" style="1" customWidth="1"/>
    <col min="43" max="43" width="5.7109375" customWidth="1"/>
    <col min="44" max="44" width="8" style="1" bestFit="1" customWidth="1"/>
    <col min="45" max="45" width="5.7109375" customWidth="1"/>
    <col min="46" max="46" width="7.85546875" style="1" customWidth="1"/>
    <col min="47" max="47" width="5.7109375" customWidth="1"/>
    <col min="48" max="48" width="8" style="1" bestFit="1" customWidth="1"/>
    <col min="49" max="49" width="5.7109375" customWidth="1"/>
    <col min="50" max="50" width="7.85546875" style="1" customWidth="1"/>
    <col min="51" max="51" width="26.28515625" bestFit="1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s="3" t="s">
        <v>28</v>
      </c>
      <c r="F1" s="2" t="s">
        <v>31</v>
      </c>
      <c r="G1" s="4">
        <v>400</v>
      </c>
      <c r="H1" s="4"/>
      <c r="I1" s="4"/>
      <c r="J1" s="4"/>
      <c r="K1" s="4">
        <v>500</v>
      </c>
      <c r="L1" s="4"/>
      <c r="M1" s="4"/>
      <c r="N1" s="4"/>
      <c r="O1" s="4">
        <v>600</v>
      </c>
      <c r="P1" s="4"/>
      <c r="Q1" s="4"/>
      <c r="R1" s="4"/>
      <c r="S1" s="4">
        <v>800</v>
      </c>
      <c r="T1" s="4"/>
      <c r="U1" s="4"/>
      <c r="V1" s="4"/>
      <c r="W1" s="4">
        <v>1000</v>
      </c>
      <c r="X1" s="4"/>
      <c r="Y1" s="4"/>
      <c r="Z1" s="4"/>
      <c r="AA1" s="4">
        <v>1200</v>
      </c>
      <c r="AB1" s="4"/>
      <c r="AC1" s="4"/>
      <c r="AD1" s="4"/>
      <c r="AE1" s="4">
        <v>1400</v>
      </c>
      <c r="AF1" s="4"/>
      <c r="AG1" s="4"/>
      <c r="AH1" s="4"/>
      <c r="AI1" s="4">
        <v>1500</v>
      </c>
      <c r="AJ1" s="4"/>
      <c r="AK1" s="4"/>
      <c r="AL1" s="4"/>
      <c r="AM1" s="4">
        <v>1600</v>
      </c>
      <c r="AN1" s="4"/>
      <c r="AO1" s="4"/>
      <c r="AP1" s="4"/>
      <c r="AQ1" s="4">
        <v>1800</v>
      </c>
      <c r="AR1" s="4"/>
      <c r="AS1" s="4"/>
      <c r="AT1" s="4"/>
      <c r="AU1" s="4">
        <v>2000</v>
      </c>
      <c r="AV1" s="4"/>
      <c r="AW1" s="4"/>
      <c r="AX1" s="4"/>
      <c r="AY1" t="s">
        <v>18</v>
      </c>
    </row>
    <row r="2" spans="1:52" x14ac:dyDescent="0.25">
      <c r="E2" s="3"/>
      <c r="F2" s="3" t="s">
        <v>32</v>
      </c>
      <c r="G2" s="4">
        <f>G1*0.707</f>
        <v>282.8</v>
      </c>
      <c r="H2" s="4"/>
      <c r="I2" s="4"/>
      <c r="J2" s="4"/>
      <c r="K2" s="4">
        <f t="shared" ref="K2" si="0">K1*0.707</f>
        <v>353.5</v>
      </c>
      <c r="L2" s="4"/>
      <c r="M2" s="4"/>
      <c r="N2" s="4"/>
      <c r="O2" s="4">
        <f t="shared" ref="O2" si="1">O1*0.707</f>
        <v>424.2</v>
      </c>
      <c r="P2" s="4"/>
      <c r="Q2" s="4"/>
      <c r="R2" s="4"/>
      <c r="S2" s="4">
        <f t="shared" ref="S2" si="2">S1*0.707</f>
        <v>565.6</v>
      </c>
      <c r="T2" s="4"/>
      <c r="U2" s="4"/>
      <c r="V2" s="4"/>
      <c r="W2" s="4">
        <f t="shared" ref="W2" si="3">W1*0.707</f>
        <v>707</v>
      </c>
      <c r="X2" s="4"/>
      <c r="Y2" s="4"/>
      <c r="Z2" s="4"/>
      <c r="AA2" s="4">
        <f t="shared" ref="AA2" si="4">AA1*0.707</f>
        <v>848.4</v>
      </c>
      <c r="AB2" s="4"/>
      <c r="AC2" s="4"/>
      <c r="AD2" s="4"/>
      <c r="AE2" s="4">
        <f t="shared" ref="AE2" si="5">AE1*0.707</f>
        <v>989.8</v>
      </c>
      <c r="AF2" s="4"/>
      <c r="AG2" s="4"/>
      <c r="AH2" s="4"/>
      <c r="AI2" s="4">
        <f t="shared" ref="AI2" si="6">AI1*0.707</f>
        <v>1060.5</v>
      </c>
      <c r="AJ2" s="4"/>
      <c r="AK2" s="4"/>
      <c r="AL2" s="4"/>
      <c r="AM2" s="4">
        <f t="shared" ref="AM2" si="7">AM1*0.707</f>
        <v>1131.2</v>
      </c>
      <c r="AN2" s="4"/>
      <c r="AO2" s="4"/>
      <c r="AP2" s="4"/>
      <c r="AQ2" s="4">
        <f t="shared" ref="AQ2" si="8">AQ1*0.707</f>
        <v>1272.5999999999999</v>
      </c>
      <c r="AR2" s="4"/>
      <c r="AS2" s="4"/>
      <c r="AT2" s="4"/>
      <c r="AU2" s="4">
        <f t="shared" ref="AU2" si="9">AU1*0.707</f>
        <v>1414</v>
      </c>
      <c r="AV2" s="4"/>
      <c r="AW2" s="4"/>
      <c r="AX2" s="4"/>
    </row>
    <row r="3" spans="1:52" x14ac:dyDescent="0.25">
      <c r="G3" t="s">
        <v>5</v>
      </c>
      <c r="H3" t="s">
        <v>23</v>
      </c>
      <c r="I3" t="s">
        <v>6</v>
      </c>
      <c r="J3" t="s">
        <v>24</v>
      </c>
      <c r="K3" t="s">
        <v>5</v>
      </c>
      <c r="L3" t="s">
        <v>23</v>
      </c>
      <c r="M3" t="s">
        <v>6</v>
      </c>
      <c r="N3" t="s">
        <v>24</v>
      </c>
      <c r="O3" t="s">
        <v>5</v>
      </c>
      <c r="P3" t="s">
        <v>23</v>
      </c>
      <c r="Q3" t="s">
        <v>6</v>
      </c>
      <c r="R3" t="s">
        <v>24</v>
      </c>
      <c r="S3" t="s">
        <v>5</v>
      </c>
      <c r="T3" t="s">
        <v>23</v>
      </c>
      <c r="U3" t="s">
        <v>6</v>
      </c>
      <c r="V3" t="s">
        <v>24</v>
      </c>
      <c r="W3" t="s">
        <v>5</v>
      </c>
      <c r="X3" t="s">
        <v>23</v>
      </c>
      <c r="Y3" t="s">
        <v>6</v>
      </c>
      <c r="Z3" t="s">
        <v>24</v>
      </c>
      <c r="AA3" t="s">
        <v>5</v>
      </c>
      <c r="AB3" t="s">
        <v>23</v>
      </c>
      <c r="AC3" t="s">
        <v>6</v>
      </c>
      <c r="AD3" t="s">
        <v>24</v>
      </c>
      <c r="AE3" t="s">
        <v>5</v>
      </c>
      <c r="AF3" t="s">
        <v>23</v>
      </c>
      <c r="AG3" t="s">
        <v>6</v>
      </c>
      <c r="AH3" t="s">
        <v>24</v>
      </c>
      <c r="AI3" t="s">
        <v>5</v>
      </c>
      <c r="AJ3" t="s">
        <v>23</v>
      </c>
      <c r="AK3" t="s">
        <v>6</v>
      </c>
      <c r="AL3" t="s">
        <v>24</v>
      </c>
      <c r="AM3" t="s">
        <v>5</v>
      </c>
      <c r="AN3" t="s">
        <v>23</v>
      </c>
      <c r="AO3" t="s">
        <v>6</v>
      </c>
      <c r="AP3" t="s">
        <v>24</v>
      </c>
      <c r="AQ3" t="s">
        <v>5</v>
      </c>
      <c r="AR3" t="s">
        <v>23</v>
      </c>
      <c r="AS3" t="s">
        <v>6</v>
      </c>
      <c r="AT3" t="s">
        <v>24</v>
      </c>
      <c r="AU3" t="s">
        <v>5</v>
      </c>
      <c r="AV3" t="s">
        <v>23</v>
      </c>
      <c r="AW3" t="s">
        <v>6</v>
      </c>
      <c r="AX3" t="s">
        <v>24</v>
      </c>
      <c r="AZ3" t="s">
        <v>16</v>
      </c>
    </row>
    <row r="4" spans="1:52" x14ac:dyDescent="0.25">
      <c r="A4" t="s">
        <v>4</v>
      </c>
      <c r="B4">
        <v>2209</v>
      </c>
      <c r="C4" t="s">
        <v>7</v>
      </c>
      <c r="D4" t="s">
        <v>25</v>
      </c>
      <c r="E4" t="s">
        <v>29</v>
      </c>
      <c r="G4">
        <v>398</v>
      </c>
      <c r="H4" s="1">
        <f t="shared" ref="H4:H16" si="10">(($G$1-G4)/(($G$1+G4)/2))</f>
        <v>5.0125313283208017E-3</v>
      </c>
      <c r="I4">
        <v>400</v>
      </c>
      <c r="J4" s="1">
        <f t="shared" ref="J4:J16" si="11">(($G$1-I4)/(($G$1+I4)/2))</f>
        <v>0</v>
      </c>
      <c r="K4">
        <v>467</v>
      </c>
      <c r="L4" s="1">
        <f t="shared" ref="L4:L16" si="12">(($K$1-K4)/(($K$1+K4)/2))</f>
        <v>6.8252326783867626E-2</v>
      </c>
      <c r="M4">
        <v>469</v>
      </c>
      <c r="N4" s="1">
        <f t="shared" ref="N4:N16" si="13">(($K$1-M4)/(($K$1+M4)/2))</f>
        <v>6.3983488132094937E-2</v>
      </c>
      <c r="O4">
        <v>611</v>
      </c>
      <c r="P4" s="1">
        <f t="shared" ref="P4:P16" si="14">(($O$1-O4)/(($O$1+O4)/2))</f>
        <v>-1.8166804293971925E-2</v>
      </c>
      <c r="Q4">
        <v>616</v>
      </c>
      <c r="R4" s="1">
        <f t="shared" ref="R4:R16" si="15">(($O$1-Q4)/(($O$1+Q4)/2))</f>
        <v>-2.6315789473684209E-2</v>
      </c>
      <c r="S4">
        <v>815</v>
      </c>
      <c r="T4" s="1">
        <f t="shared" ref="T4:T16" si="16">(($S$1-S4)/(($S$1+S4)/2))</f>
        <v>-1.8575851393188854E-2</v>
      </c>
      <c r="U4">
        <v>819</v>
      </c>
      <c r="V4" s="1">
        <f t="shared" ref="V4:V16" si="17">(($S$1-U4)/(($S$1+U4)/2))</f>
        <v>-2.3471278567016678E-2</v>
      </c>
      <c r="W4">
        <v>966</v>
      </c>
      <c r="X4" s="1">
        <f t="shared" ref="X4:X16" si="18">(($W$1-W4)/(($W$1+W4)/2))</f>
        <v>3.4587995930824011E-2</v>
      </c>
      <c r="Y4">
        <v>972</v>
      </c>
      <c r="Z4" s="1">
        <f t="shared" ref="Z4:Z16" si="19">(($W$1-Y4)/(($W$1+Y4)/2))</f>
        <v>2.8397565922920892E-2</v>
      </c>
      <c r="AA4">
        <v>1169</v>
      </c>
      <c r="AB4" s="1">
        <f t="shared" ref="AB4:AB26" si="20">(($AA$1-AA4)/(($AA$1+AA4)/2))</f>
        <v>2.6171380329252848E-2</v>
      </c>
      <c r="AC4">
        <v>1178</v>
      </c>
      <c r="AD4" s="1">
        <f t="shared" ref="AD4:AD16" si="21">(($AA$1-AC4)/(($AA$1+AC4)/2))</f>
        <v>1.8502943650126155E-2</v>
      </c>
      <c r="AE4">
        <v>1365</v>
      </c>
      <c r="AF4" s="1">
        <f t="shared" ref="AF4:AF16" si="22">(($AE$1-AE4)/(($AE$1+AE4)/2))</f>
        <v>2.5316455696202531E-2</v>
      </c>
      <c r="AG4">
        <v>1373</v>
      </c>
      <c r="AH4" s="1">
        <f t="shared" ref="AH4:AH16" si="23">(($AE$1-AG4)/(($AE$1+AG4)/2))</f>
        <v>1.9473494410385865E-2</v>
      </c>
      <c r="AI4">
        <v>1420</v>
      </c>
      <c r="AJ4" s="1">
        <f>(($AI$1-AI4)/(($AI$1+AI4)/2))</f>
        <v>5.4794520547945202E-2</v>
      </c>
      <c r="AK4">
        <v>1421</v>
      </c>
      <c r="AL4" s="1">
        <f>(($AI$1-AK4)/(($AI$1+AK4)/2))</f>
        <v>5.4091064703868541E-2</v>
      </c>
      <c r="AM4">
        <v>1490</v>
      </c>
      <c r="AN4" s="1">
        <f>(($AM$1-AM4)/(($AM$1+AM4)/2))</f>
        <v>7.1197411003236247E-2</v>
      </c>
      <c r="AO4">
        <v>1494</v>
      </c>
      <c r="AP4" s="1">
        <f>(($AM$1-AO4)/(($AM$1+AO4)/2))</f>
        <v>6.8519715578539114E-2</v>
      </c>
      <c r="AQ4">
        <v>1691</v>
      </c>
      <c r="AR4" s="1">
        <f>(($AQ$1-AQ4)/(($AQ$1+AQ4)/2))</f>
        <v>6.2446290461185903E-2</v>
      </c>
      <c r="AS4">
        <v>1693</v>
      </c>
      <c r="AT4" s="1">
        <f>(($AQ$1-AS4)/(($AQ$1+AS4)/2))</f>
        <v>6.1265387918694535E-2</v>
      </c>
      <c r="AU4">
        <v>1887</v>
      </c>
      <c r="AV4" s="1">
        <f>(($AU$1-AU4)/(($AU$1+AU4)/2))</f>
        <v>5.8142526369951118E-2</v>
      </c>
      <c r="AW4">
        <v>1891</v>
      </c>
      <c r="AX4" s="1">
        <f>(($AU$1-AW4)/(($AU$1+AW4)/2))</f>
        <v>5.6026728347468517E-2</v>
      </c>
      <c r="AZ4" t="s">
        <v>17</v>
      </c>
    </row>
    <row r="5" spans="1:52" x14ac:dyDescent="0.25">
      <c r="A5" t="s">
        <v>8</v>
      </c>
      <c r="B5">
        <v>2209</v>
      </c>
      <c r="C5" t="s">
        <v>9</v>
      </c>
      <c r="D5" t="s">
        <v>10</v>
      </c>
      <c r="E5" t="s">
        <v>29</v>
      </c>
      <c r="G5">
        <v>374</v>
      </c>
      <c r="H5" s="1">
        <f t="shared" si="10"/>
        <v>6.7183462532299745E-2</v>
      </c>
      <c r="I5">
        <v>376</v>
      </c>
      <c r="J5" s="1">
        <f t="shared" si="11"/>
        <v>6.1855670103092786E-2</v>
      </c>
      <c r="K5">
        <v>491</v>
      </c>
      <c r="L5" s="1">
        <f t="shared" si="12"/>
        <v>1.8163471241170535E-2</v>
      </c>
      <c r="M5">
        <v>493</v>
      </c>
      <c r="N5" s="1">
        <f t="shared" si="13"/>
        <v>1.4098690835850957E-2</v>
      </c>
      <c r="O5">
        <v>566</v>
      </c>
      <c r="P5" s="1">
        <f t="shared" si="14"/>
        <v>5.8319039451114926E-2</v>
      </c>
      <c r="Q5">
        <v>567</v>
      </c>
      <c r="R5" s="1">
        <f t="shared" si="15"/>
        <v>5.6555269922879174E-2</v>
      </c>
      <c r="S5">
        <v>708</v>
      </c>
      <c r="T5" s="1">
        <f t="shared" si="16"/>
        <v>0.1220159151193634</v>
      </c>
      <c r="U5">
        <v>708</v>
      </c>
      <c r="V5" s="1">
        <f t="shared" si="17"/>
        <v>0.1220159151193634</v>
      </c>
      <c r="W5">
        <v>900</v>
      </c>
      <c r="X5" s="1">
        <f t="shared" si="18"/>
        <v>0.10526315789473684</v>
      </c>
      <c r="Y5">
        <v>902</v>
      </c>
      <c r="Z5" s="1">
        <f t="shared" si="19"/>
        <v>0.10304942166140904</v>
      </c>
      <c r="AA5">
        <v>1090</v>
      </c>
      <c r="AB5" s="1">
        <f t="shared" si="20"/>
        <v>9.606986899563319E-2</v>
      </c>
      <c r="AC5">
        <v>1091</v>
      </c>
      <c r="AD5" s="1">
        <f t="shared" si="21"/>
        <v>9.5154954168485378E-2</v>
      </c>
      <c r="AE5">
        <v>1314</v>
      </c>
      <c r="AF5" s="1">
        <f t="shared" si="22"/>
        <v>6.3375092114959466E-2</v>
      </c>
      <c r="AG5">
        <v>1315</v>
      </c>
      <c r="AH5" s="1">
        <f t="shared" si="23"/>
        <v>6.2615101289134445E-2</v>
      </c>
      <c r="AI5">
        <v>1376</v>
      </c>
      <c r="AJ5" s="1">
        <f t="shared" ref="AJ5:AL26" si="24">(($AI$1-AI5)/(($AI$1+AI5)/2))</f>
        <v>8.6230876216968011E-2</v>
      </c>
      <c r="AK5">
        <v>1377</v>
      </c>
      <c r="AL5" s="1">
        <f t="shared" si="24"/>
        <v>8.5505735140771644E-2</v>
      </c>
      <c r="AM5">
        <v>1509</v>
      </c>
      <c r="AN5" s="1">
        <f t="shared" ref="AN5:AP22" si="25">(($AM$1-AM5)/(($AM$1+AM5)/2))</f>
        <v>5.8539723383724672E-2</v>
      </c>
      <c r="AO5">
        <v>1512</v>
      </c>
      <c r="AP5" s="1">
        <f t="shared" si="25"/>
        <v>5.6555269922879174E-2</v>
      </c>
      <c r="AQ5">
        <v>1643</v>
      </c>
      <c r="AR5" s="1">
        <f t="shared" ref="AR5:AT22" si="26">(($AQ$1-AQ5)/(($AQ$1+AQ5)/2))</f>
        <v>9.1199535288992162E-2</v>
      </c>
      <c r="AS5">
        <v>1647</v>
      </c>
      <c r="AT5" s="1">
        <f t="shared" si="26"/>
        <v>8.877284595300261E-2</v>
      </c>
      <c r="AU5">
        <v>1842</v>
      </c>
      <c r="AV5" s="1">
        <f t="shared" ref="AV5:AX22" si="27">(($AU$1-AU5)/(($AU$1+AU5)/2))</f>
        <v>8.2248828735033835E-2</v>
      </c>
      <c r="AW5">
        <v>1844</v>
      </c>
      <c r="AX5" s="1">
        <f t="shared" si="27"/>
        <v>8.1165452653485959E-2</v>
      </c>
    </row>
    <row r="6" spans="1:52" x14ac:dyDescent="0.25">
      <c r="A6" t="s">
        <v>8</v>
      </c>
      <c r="B6">
        <v>2225</v>
      </c>
      <c r="C6" t="s">
        <v>11</v>
      </c>
      <c r="D6" t="s">
        <v>12</v>
      </c>
      <c r="E6" t="s">
        <v>29</v>
      </c>
      <c r="G6">
        <v>336</v>
      </c>
      <c r="H6" s="1">
        <f t="shared" si="10"/>
        <v>0.17391304347826086</v>
      </c>
      <c r="I6">
        <v>336</v>
      </c>
      <c r="J6" s="1">
        <f t="shared" si="11"/>
        <v>0.17391304347826086</v>
      </c>
      <c r="K6">
        <v>441</v>
      </c>
      <c r="L6" s="1">
        <f t="shared" si="12"/>
        <v>0.12539851222104145</v>
      </c>
      <c r="M6">
        <v>445</v>
      </c>
      <c r="N6" s="1">
        <f t="shared" si="13"/>
        <v>0.1164021164021164</v>
      </c>
      <c r="O6">
        <v>510</v>
      </c>
      <c r="P6" s="1">
        <f t="shared" si="14"/>
        <v>0.16216216216216217</v>
      </c>
      <c r="Q6">
        <v>515</v>
      </c>
      <c r="R6" s="1">
        <f t="shared" si="15"/>
        <v>0.15246636771300448</v>
      </c>
      <c r="S6">
        <v>643</v>
      </c>
      <c r="T6" s="1">
        <f t="shared" si="16"/>
        <v>0.2176022176022176</v>
      </c>
      <c r="U6">
        <v>648</v>
      </c>
      <c r="V6" s="1">
        <f t="shared" si="17"/>
        <v>0.20994475138121546</v>
      </c>
      <c r="W6">
        <v>805</v>
      </c>
      <c r="X6" s="1">
        <f t="shared" si="18"/>
        <v>0.21606648199445982</v>
      </c>
      <c r="Y6">
        <v>813</v>
      </c>
      <c r="Z6" s="1">
        <f t="shared" si="19"/>
        <v>0.20628792057363485</v>
      </c>
      <c r="AA6">
        <v>968</v>
      </c>
      <c r="AB6" s="1">
        <f t="shared" si="20"/>
        <v>0.2140221402214022</v>
      </c>
      <c r="AC6">
        <v>974</v>
      </c>
      <c r="AD6" s="1">
        <f t="shared" si="21"/>
        <v>0.20791168353265868</v>
      </c>
      <c r="AE6">
        <v>1161</v>
      </c>
      <c r="AF6" s="1">
        <f t="shared" si="22"/>
        <v>0.1866458414681765</v>
      </c>
      <c r="AG6">
        <v>1168</v>
      </c>
      <c r="AH6" s="1">
        <f t="shared" si="23"/>
        <v>0.18068535825545171</v>
      </c>
      <c r="AI6">
        <v>1215</v>
      </c>
      <c r="AJ6" s="1">
        <f t="shared" si="24"/>
        <v>0.20994475138121546</v>
      </c>
      <c r="AK6">
        <v>1220</v>
      </c>
      <c r="AL6" s="1">
        <f t="shared" si="24"/>
        <v>0.20588235294117646</v>
      </c>
      <c r="AM6">
        <v>1333</v>
      </c>
      <c r="AN6" s="1">
        <f t="shared" si="25"/>
        <v>0.18206614387998638</v>
      </c>
      <c r="AO6">
        <v>1341</v>
      </c>
      <c r="AP6" s="1">
        <f t="shared" si="25"/>
        <v>0.17613056783407005</v>
      </c>
      <c r="AQ6">
        <v>1431</v>
      </c>
      <c r="AR6" s="1">
        <f t="shared" si="26"/>
        <v>0.22841225626740946</v>
      </c>
      <c r="AS6">
        <v>1438</v>
      </c>
      <c r="AT6" s="1">
        <f t="shared" si="26"/>
        <v>0.22359481161210623</v>
      </c>
      <c r="AU6">
        <v>1586</v>
      </c>
      <c r="AV6" s="1">
        <f t="shared" si="27"/>
        <v>0.23089793641940881</v>
      </c>
      <c r="AW6">
        <v>1589</v>
      </c>
      <c r="AX6" s="1">
        <f t="shared" si="27"/>
        <v>0.22903315686820841</v>
      </c>
    </row>
    <row r="7" spans="1:52" x14ac:dyDescent="0.25">
      <c r="A7" t="s">
        <v>8</v>
      </c>
      <c r="B7">
        <v>2209</v>
      </c>
      <c r="C7" t="s">
        <v>11</v>
      </c>
      <c r="D7" t="s">
        <v>13</v>
      </c>
      <c r="E7" t="s">
        <v>29</v>
      </c>
      <c r="G7">
        <v>384</v>
      </c>
      <c r="H7" s="1">
        <f t="shared" si="10"/>
        <v>4.0816326530612242E-2</v>
      </c>
      <c r="I7">
        <v>386</v>
      </c>
      <c r="J7" s="1">
        <f t="shared" si="11"/>
        <v>3.5623409669211195E-2</v>
      </c>
      <c r="K7">
        <v>505</v>
      </c>
      <c r="L7" s="1">
        <f t="shared" si="12"/>
        <v>-9.9502487562189053E-3</v>
      </c>
      <c r="M7">
        <v>507</v>
      </c>
      <c r="N7" s="1">
        <f t="shared" si="13"/>
        <v>-1.3902681231380337E-2</v>
      </c>
      <c r="O7">
        <v>585</v>
      </c>
      <c r="P7" s="1">
        <f t="shared" si="14"/>
        <v>2.5316455696202531E-2</v>
      </c>
      <c r="Q7">
        <v>588</v>
      </c>
      <c r="R7" s="1">
        <f t="shared" si="15"/>
        <v>2.0202020202020204E-2</v>
      </c>
      <c r="S7">
        <v>730</v>
      </c>
      <c r="T7" s="1">
        <f t="shared" si="16"/>
        <v>9.1503267973856203E-2</v>
      </c>
      <c r="U7">
        <v>735</v>
      </c>
      <c r="V7" s="1">
        <f t="shared" si="17"/>
        <v>8.4690553745928335E-2</v>
      </c>
      <c r="W7">
        <v>929</v>
      </c>
      <c r="X7" s="1">
        <f t="shared" si="18"/>
        <v>7.3613271124935195E-2</v>
      </c>
      <c r="Y7">
        <v>936</v>
      </c>
      <c r="Z7" s="1">
        <f t="shared" si="19"/>
        <v>6.6115702479338845E-2</v>
      </c>
      <c r="AA7">
        <v>1123</v>
      </c>
      <c r="AB7" s="1">
        <f t="shared" si="20"/>
        <v>6.629358588032716E-2</v>
      </c>
      <c r="AC7">
        <v>1129</v>
      </c>
      <c r="AD7" s="1">
        <f t="shared" si="21"/>
        <v>6.0970373550880204E-2</v>
      </c>
      <c r="AE7">
        <v>1353</v>
      </c>
      <c r="AF7" s="1">
        <f t="shared" si="22"/>
        <v>3.4144569560479475E-2</v>
      </c>
      <c r="AG7">
        <v>1359</v>
      </c>
      <c r="AH7" s="1">
        <f t="shared" si="23"/>
        <v>2.9720913374411018E-2</v>
      </c>
      <c r="AI7">
        <v>1415</v>
      </c>
      <c r="AJ7" s="1">
        <f t="shared" si="24"/>
        <v>5.8319039451114926E-2</v>
      </c>
      <c r="AK7">
        <v>1419</v>
      </c>
      <c r="AL7" s="1">
        <f t="shared" si="24"/>
        <v>5.5498458376156218E-2</v>
      </c>
      <c r="AM7">
        <v>1555</v>
      </c>
      <c r="AN7" s="1">
        <f t="shared" si="25"/>
        <v>2.8526148969889066E-2</v>
      </c>
      <c r="AO7">
        <v>1560</v>
      </c>
      <c r="AP7" s="1">
        <f t="shared" si="25"/>
        <v>2.5316455696202531E-2</v>
      </c>
      <c r="AQ7">
        <v>1697</v>
      </c>
      <c r="AR7" s="1">
        <f t="shared" si="26"/>
        <v>5.8907635115813553E-2</v>
      </c>
      <c r="AS7">
        <v>1703</v>
      </c>
      <c r="AT7" s="1">
        <f t="shared" si="26"/>
        <v>5.5381101912646301E-2</v>
      </c>
      <c r="AU7">
        <v>1908</v>
      </c>
      <c r="AV7" s="1">
        <f t="shared" si="27"/>
        <v>4.7082906857727737E-2</v>
      </c>
      <c r="AW7">
        <v>1917</v>
      </c>
      <c r="AX7" s="1">
        <f t="shared" si="27"/>
        <v>4.237937196834312E-2</v>
      </c>
    </row>
    <row r="8" spans="1:52" x14ac:dyDescent="0.25">
      <c r="A8" t="s">
        <v>8</v>
      </c>
      <c r="B8">
        <v>2209</v>
      </c>
      <c r="C8" t="s">
        <v>11</v>
      </c>
      <c r="D8" t="s">
        <v>14</v>
      </c>
      <c r="E8" t="s">
        <v>29</v>
      </c>
      <c r="G8">
        <v>393</v>
      </c>
      <c r="H8" s="1">
        <f t="shared" si="10"/>
        <v>1.7654476670870115E-2</v>
      </c>
      <c r="I8">
        <v>396</v>
      </c>
      <c r="J8" s="1">
        <f t="shared" si="11"/>
        <v>1.0050251256281407E-2</v>
      </c>
      <c r="K8">
        <v>517</v>
      </c>
      <c r="L8" s="1">
        <f t="shared" si="12"/>
        <v>-3.3431661750245818E-2</v>
      </c>
      <c r="M8">
        <v>519</v>
      </c>
      <c r="N8" s="1">
        <f t="shared" si="13"/>
        <v>-3.7291462217860651E-2</v>
      </c>
      <c r="O8">
        <v>600</v>
      </c>
      <c r="P8" s="1">
        <f t="shared" si="14"/>
        <v>0</v>
      </c>
      <c r="Q8">
        <v>602</v>
      </c>
      <c r="R8" s="1">
        <f t="shared" si="15"/>
        <v>-3.3277870216306157E-3</v>
      </c>
      <c r="S8">
        <v>747</v>
      </c>
      <c r="T8" s="1">
        <f t="shared" si="16"/>
        <v>6.8519715578539114E-2</v>
      </c>
      <c r="U8">
        <v>749</v>
      </c>
      <c r="V8" s="1">
        <f t="shared" si="17"/>
        <v>6.5848934796642999E-2</v>
      </c>
      <c r="W8">
        <v>948</v>
      </c>
      <c r="X8" s="1">
        <f t="shared" si="18"/>
        <v>5.3388090349075976E-2</v>
      </c>
      <c r="Y8">
        <v>950</v>
      </c>
      <c r="Z8" s="1">
        <f t="shared" si="19"/>
        <v>5.128205128205128E-2</v>
      </c>
      <c r="AA8">
        <v>1151</v>
      </c>
      <c r="AB8" s="1">
        <f t="shared" si="20"/>
        <v>4.1684389621437688E-2</v>
      </c>
      <c r="AC8">
        <v>1158</v>
      </c>
      <c r="AD8" s="1">
        <f t="shared" si="21"/>
        <v>3.5623409669211195E-2</v>
      </c>
      <c r="AE8">
        <v>1377</v>
      </c>
      <c r="AF8" s="1">
        <f t="shared" si="22"/>
        <v>1.6564638098667626E-2</v>
      </c>
      <c r="AG8">
        <v>1381</v>
      </c>
      <c r="AH8" s="1">
        <f t="shared" si="23"/>
        <v>1.3664149586479683E-2</v>
      </c>
      <c r="AI8">
        <v>1446</v>
      </c>
      <c r="AJ8" s="1">
        <f t="shared" si="24"/>
        <v>3.6659877800407331E-2</v>
      </c>
      <c r="AK8">
        <v>1450</v>
      </c>
      <c r="AL8" s="1">
        <f t="shared" si="24"/>
        <v>3.3898305084745763E-2</v>
      </c>
      <c r="AM8">
        <v>1589</v>
      </c>
      <c r="AN8" s="1">
        <f t="shared" si="25"/>
        <v>6.8987143305111317E-3</v>
      </c>
      <c r="AO8">
        <v>1595</v>
      </c>
      <c r="AP8" s="1">
        <f t="shared" si="25"/>
        <v>3.1298904538341159E-3</v>
      </c>
      <c r="AQ8">
        <v>1726</v>
      </c>
      <c r="AR8" s="1">
        <f t="shared" si="26"/>
        <v>4.1973908111174137E-2</v>
      </c>
      <c r="AS8">
        <v>1730</v>
      </c>
      <c r="AT8" s="1">
        <f t="shared" si="26"/>
        <v>3.9660056657223795E-2</v>
      </c>
      <c r="AU8">
        <v>1934</v>
      </c>
      <c r="AV8" s="1">
        <f t="shared" si="27"/>
        <v>3.3553634977122521E-2</v>
      </c>
      <c r="AW8">
        <v>1941</v>
      </c>
      <c r="AX8" s="1">
        <f t="shared" si="27"/>
        <v>2.9941639177873635E-2</v>
      </c>
    </row>
    <row r="9" spans="1:52" x14ac:dyDescent="0.25">
      <c r="A9" t="s">
        <v>8</v>
      </c>
      <c r="B9">
        <v>2209</v>
      </c>
      <c r="C9" t="s">
        <v>11</v>
      </c>
      <c r="D9" t="s">
        <v>12</v>
      </c>
      <c r="E9" t="s">
        <v>29</v>
      </c>
      <c r="G9">
        <v>334</v>
      </c>
      <c r="H9" s="1">
        <f t="shared" si="10"/>
        <v>0.17983651226158037</v>
      </c>
      <c r="I9">
        <v>336</v>
      </c>
      <c r="J9" s="1">
        <f t="shared" si="11"/>
        <v>0.17391304347826086</v>
      </c>
      <c r="K9">
        <v>435</v>
      </c>
      <c r="L9" s="1">
        <f t="shared" si="12"/>
        <v>0.13903743315508021</v>
      </c>
      <c r="M9">
        <v>441</v>
      </c>
      <c r="N9" s="1">
        <f t="shared" si="13"/>
        <v>0.12539851222104145</v>
      </c>
      <c r="O9">
        <v>506</v>
      </c>
      <c r="P9" s="1">
        <f t="shared" si="14"/>
        <v>0.16998191681735986</v>
      </c>
      <c r="Q9">
        <v>509</v>
      </c>
      <c r="R9" s="1">
        <f t="shared" si="15"/>
        <v>0.16411181244364292</v>
      </c>
      <c r="S9">
        <v>634</v>
      </c>
      <c r="T9" s="1">
        <f t="shared" si="16"/>
        <v>0.23152022315202231</v>
      </c>
      <c r="U9">
        <v>636</v>
      </c>
      <c r="V9" s="1">
        <f t="shared" si="17"/>
        <v>0.22841225626740946</v>
      </c>
      <c r="W9">
        <v>795</v>
      </c>
      <c r="X9" s="1">
        <f t="shared" si="18"/>
        <v>0.22841225626740946</v>
      </c>
      <c r="Y9">
        <v>799</v>
      </c>
      <c r="Z9" s="1">
        <f t="shared" si="19"/>
        <v>0.22345747637576432</v>
      </c>
      <c r="AA9">
        <v>956</v>
      </c>
      <c r="AB9" s="1">
        <f t="shared" si="20"/>
        <v>0.22634508348794063</v>
      </c>
      <c r="AC9">
        <v>958</v>
      </c>
      <c r="AD9" s="1">
        <f t="shared" si="21"/>
        <v>0.2242817423540315</v>
      </c>
      <c r="AE9">
        <v>1160</v>
      </c>
      <c r="AF9" s="1">
        <f t="shared" si="22"/>
        <v>0.1875</v>
      </c>
      <c r="AG9">
        <v>1162</v>
      </c>
      <c r="AH9" s="1">
        <f t="shared" si="23"/>
        <v>0.18579234972677597</v>
      </c>
      <c r="AI9">
        <v>1212</v>
      </c>
      <c r="AJ9" s="1">
        <f t="shared" si="24"/>
        <v>0.21238938053097345</v>
      </c>
      <c r="AK9">
        <v>1212</v>
      </c>
      <c r="AL9" s="1">
        <f t="shared" si="24"/>
        <v>0.21238938053097345</v>
      </c>
      <c r="AM9">
        <v>1339</v>
      </c>
      <c r="AN9" s="1">
        <f t="shared" si="25"/>
        <v>0.17761143246002042</v>
      </c>
      <c r="AO9">
        <v>1343</v>
      </c>
      <c r="AP9" s="1">
        <f t="shared" si="25"/>
        <v>0.17465171593611961</v>
      </c>
      <c r="AQ9">
        <v>1444</v>
      </c>
      <c r="AR9" s="1">
        <f t="shared" si="26"/>
        <v>0.21948212083847102</v>
      </c>
      <c r="AS9">
        <v>1446</v>
      </c>
      <c r="AT9" s="1">
        <f t="shared" si="26"/>
        <v>0.21811460258780038</v>
      </c>
      <c r="AU9">
        <v>1617</v>
      </c>
      <c r="AV9" s="1">
        <f t="shared" si="27"/>
        <v>0.21177771633950787</v>
      </c>
      <c r="AW9">
        <v>1619</v>
      </c>
      <c r="AX9" s="1">
        <f t="shared" si="27"/>
        <v>0.21055540204476375</v>
      </c>
    </row>
    <row r="10" spans="1:52" x14ac:dyDescent="0.25">
      <c r="A10" t="s">
        <v>19</v>
      </c>
      <c r="B10">
        <v>2209</v>
      </c>
      <c r="C10" t="s">
        <v>11</v>
      </c>
      <c r="D10" t="s">
        <v>12</v>
      </c>
      <c r="E10" t="s">
        <v>29</v>
      </c>
      <c r="G10">
        <v>327</v>
      </c>
      <c r="H10" s="1">
        <f t="shared" si="10"/>
        <v>0.20082530949105915</v>
      </c>
      <c r="I10">
        <v>330</v>
      </c>
      <c r="J10" s="1">
        <f t="shared" si="11"/>
        <v>0.19178082191780821</v>
      </c>
      <c r="K10">
        <v>429</v>
      </c>
      <c r="L10" s="1">
        <f t="shared" si="12"/>
        <v>0.15285252960172227</v>
      </c>
      <c r="M10">
        <v>431</v>
      </c>
      <c r="N10" s="1">
        <f t="shared" si="13"/>
        <v>0.14822771213748656</v>
      </c>
      <c r="O10">
        <v>496</v>
      </c>
      <c r="P10" s="1">
        <f t="shared" si="14"/>
        <v>0.18978102189781021</v>
      </c>
      <c r="Q10">
        <v>497</v>
      </c>
      <c r="R10" s="1">
        <f t="shared" si="15"/>
        <v>0.18778486782133091</v>
      </c>
      <c r="S10">
        <v>627</v>
      </c>
      <c r="T10" s="1">
        <f t="shared" si="16"/>
        <v>0.2424667133847232</v>
      </c>
      <c r="U10">
        <v>628</v>
      </c>
      <c r="V10" s="1">
        <f t="shared" si="17"/>
        <v>0.24089635854341737</v>
      </c>
      <c r="W10">
        <v>787</v>
      </c>
      <c r="X10" s="1">
        <f t="shared" si="18"/>
        <v>0.23838836038052602</v>
      </c>
      <c r="Y10">
        <v>789</v>
      </c>
      <c r="Z10" s="1">
        <f t="shared" si="19"/>
        <v>0.23588596981553941</v>
      </c>
      <c r="AA10">
        <v>946</v>
      </c>
      <c r="AB10" s="1">
        <f t="shared" si="20"/>
        <v>0.23671947809878843</v>
      </c>
      <c r="AC10">
        <v>948</v>
      </c>
      <c r="AD10" s="1">
        <f t="shared" si="21"/>
        <v>0.23463687150837989</v>
      </c>
      <c r="AE10">
        <v>1146</v>
      </c>
      <c r="AF10" s="1">
        <f t="shared" si="22"/>
        <v>0.19952867242733699</v>
      </c>
      <c r="AG10">
        <v>1152</v>
      </c>
      <c r="AH10" s="1">
        <f t="shared" si="23"/>
        <v>0.19435736677115986</v>
      </c>
      <c r="AI10">
        <v>1201</v>
      </c>
      <c r="AJ10" s="1">
        <f t="shared" si="24"/>
        <v>0.22139948167345427</v>
      </c>
      <c r="AK10">
        <v>1204</v>
      </c>
      <c r="AL10" s="1">
        <f t="shared" si="24"/>
        <v>0.21893491124260356</v>
      </c>
      <c r="AM10">
        <v>1319</v>
      </c>
      <c r="AN10" s="1">
        <f t="shared" si="25"/>
        <v>0.19253168893456662</v>
      </c>
      <c r="AO10">
        <v>1321</v>
      </c>
      <c r="AP10" s="1">
        <f t="shared" si="25"/>
        <v>0.19103046901745976</v>
      </c>
      <c r="AQ10">
        <v>1428</v>
      </c>
      <c r="AR10" s="1">
        <f t="shared" si="26"/>
        <v>0.23048327137546468</v>
      </c>
      <c r="AS10">
        <v>1432</v>
      </c>
      <c r="AT10" s="1">
        <f t="shared" si="26"/>
        <v>0.22772277227722773</v>
      </c>
      <c r="AU10">
        <v>1602</v>
      </c>
      <c r="AV10" s="1">
        <f t="shared" si="27"/>
        <v>0.22098833981121599</v>
      </c>
      <c r="AW10">
        <v>1605</v>
      </c>
      <c r="AX10" s="1">
        <f t="shared" si="27"/>
        <v>0.21914008321775313</v>
      </c>
    </row>
    <row r="11" spans="1:52" x14ac:dyDescent="0.25">
      <c r="A11" t="s">
        <v>19</v>
      </c>
      <c r="B11">
        <v>2209</v>
      </c>
      <c r="C11" t="s">
        <v>11</v>
      </c>
      <c r="D11" t="s">
        <v>14</v>
      </c>
      <c r="E11" t="s">
        <v>29</v>
      </c>
      <c r="G11">
        <v>394</v>
      </c>
      <c r="H11" s="1">
        <f t="shared" si="10"/>
        <v>1.5113350125944584E-2</v>
      </c>
      <c r="I11">
        <v>398</v>
      </c>
      <c r="J11" s="1">
        <f t="shared" si="11"/>
        <v>5.0125313283208017E-3</v>
      </c>
      <c r="K11">
        <v>519</v>
      </c>
      <c r="L11" s="1">
        <f t="shared" si="12"/>
        <v>-3.7291462217860651E-2</v>
      </c>
      <c r="M11">
        <v>521</v>
      </c>
      <c r="N11" s="1">
        <f t="shared" si="13"/>
        <v>-4.1136141038197842E-2</v>
      </c>
      <c r="O11">
        <v>600</v>
      </c>
      <c r="P11" s="1">
        <f t="shared" si="14"/>
        <v>0</v>
      </c>
      <c r="Q11">
        <v>602</v>
      </c>
      <c r="R11" s="1">
        <f t="shared" si="15"/>
        <v>-3.3277870216306157E-3</v>
      </c>
      <c r="S11">
        <v>747</v>
      </c>
      <c r="T11" s="1">
        <f t="shared" si="16"/>
        <v>6.8519715578539114E-2</v>
      </c>
      <c r="U11">
        <v>749</v>
      </c>
      <c r="V11" s="1">
        <f t="shared" si="17"/>
        <v>6.5848934796642999E-2</v>
      </c>
      <c r="W11">
        <v>948</v>
      </c>
      <c r="X11" s="1">
        <f t="shared" si="18"/>
        <v>5.3388090349075976E-2</v>
      </c>
      <c r="Y11">
        <v>950</v>
      </c>
      <c r="Z11" s="1">
        <f t="shared" si="19"/>
        <v>5.128205128205128E-2</v>
      </c>
      <c r="AA11">
        <v>1150</v>
      </c>
      <c r="AB11" s="1">
        <f t="shared" si="20"/>
        <v>4.2553191489361701E-2</v>
      </c>
      <c r="AC11">
        <v>1152</v>
      </c>
      <c r="AD11" s="1">
        <f t="shared" si="21"/>
        <v>4.0816326530612242E-2</v>
      </c>
      <c r="AE11">
        <v>1383</v>
      </c>
      <c r="AF11" s="1">
        <f t="shared" si="22"/>
        <v>1.221703197987783E-2</v>
      </c>
      <c r="AG11">
        <v>1393</v>
      </c>
      <c r="AH11" s="1">
        <f t="shared" si="23"/>
        <v>5.0125313283208017E-3</v>
      </c>
      <c r="AI11">
        <v>1442</v>
      </c>
      <c r="AJ11" s="1">
        <f t="shared" si="24"/>
        <v>3.9428959891230457E-2</v>
      </c>
      <c r="AK11">
        <v>1442</v>
      </c>
      <c r="AL11" s="1">
        <f t="shared" si="24"/>
        <v>3.9428959891230457E-2</v>
      </c>
      <c r="AM11">
        <v>1588</v>
      </c>
      <c r="AN11" s="1">
        <f t="shared" si="25"/>
        <v>7.5282308657465494E-3</v>
      </c>
      <c r="AO11">
        <v>1591</v>
      </c>
      <c r="AP11" s="1">
        <f t="shared" si="25"/>
        <v>5.640864932623002E-3</v>
      </c>
      <c r="AQ11">
        <v>1726</v>
      </c>
      <c r="AR11" s="1">
        <f t="shared" si="26"/>
        <v>4.1973908111174137E-2</v>
      </c>
      <c r="AS11">
        <v>1730</v>
      </c>
      <c r="AT11" s="1">
        <f t="shared" si="26"/>
        <v>3.9660056657223795E-2</v>
      </c>
      <c r="AU11">
        <v>1934</v>
      </c>
      <c r="AV11" s="1">
        <f t="shared" si="27"/>
        <v>3.3553634977122521E-2</v>
      </c>
      <c r="AW11">
        <v>1937</v>
      </c>
      <c r="AX11" s="1">
        <f t="shared" si="27"/>
        <v>3.2004064008128018E-2</v>
      </c>
    </row>
    <row r="12" spans="1:52" x14ac:dyDescent="0.25">
      <c r="A12" t="s">
        <v>20</v>
      </c>
      <c r="B12">
        <v>2209</v>
      </c>
      <c r="C12" t="s">
        <v>11</v>
      </c>
      <c r="D12" t="s">
        <v>14</v>
      </c>
      <c r="E12" t="s">
        <v>29</v>
      </c>
      <c r="G12">
        <v>396</v>
      </c>
      <c r="H12" s="1">
        <f t="shared" si="10"/>
        <v>1.0050251256281407E-2</v>
      </c>
      <c r="I12">
        <v>398</v>
      </c>
      <c r="J12" s="1">
        <f t="shared" si="11"/>
        <v>5.0125313283208017E-3</v>
      </c>
      <c r="K12">
        <v>518</v>
      </c>
      <c r="L12" s="1">
        <f t="shared" si="12"/>
        <v>-3.536345776031434E-2</v>
      </c>
      <c r="M12">
        <v>521</v>
      </c>
      <c r="N12" s="1">
        <f t="shared" si="13"/>
        <v>-4.1136141038197842E-2</v>
      </c>
      <c r="O12">
        <v>602</v>
      </c>
      <c r="P12" s="1">
        <f t="shared" si="14"/>
        <v>-3.3277870216306157E-3</v>
      </c>
      <c r="Q12">
        <v>604</v>
      </c>
      <c r="R12" s="1">
        <f t="shared" si="15"/>
        <v>-6.6445182724252493E-3</v>
      </c>
      <c r="S12">
        <v>751</v>
      </c>
      <c r="T12" s="1">
        <f t="shared" si="16"/>
        <v>6.3185041908446163E-2</v>
      </c>
      <c r="U12">
        <v>757</v>
      </c>
      <c r="V12" s="1">
        <f t="shared" si="17"/>
        <v>5.5234425176621707E-2</v>
      </c>
      <c r="W12">
        <v>956</v>
      </c>
      <c r="X12" s="1">
        <f t="shared" si="18"/>
        <v>4.4989775051124746E-2</v>
      </c>
      <c r="Y12">
        <v>964</v>
      </c>
      <c r="Z12" s="1">
        <f t="shared" si="19"/>
        <v>3.6659877800407331E-2</v>
      </c>
      <c r="AA12">
        <v>1153</v>
      </c>
      <c r="AB12" s="1">
        <f t="shared" si="20"/>
        <v>3.9949001274968123E-2</v>
      </c>
      <c r="AC12">
        <v>1158</v>
      </c>
      <c r="AD12" s="1">
        <f t="shared" si="21"/>
        <v>3.5623409669211195E-2</v>
      </c>
      <c r="AE12">
        <v>1372</v>
      </c>
      <c r="AF12" s="1">
        <f t="shared" si="22"/>
        <v>2.0202020202020204E-2</v>
      </c>
      <c r="AG12">
        <v>1375</v>
      </c>
      <c r="AH12" s="1">
        <f t="shared" si="23"/>
        <v>1.8018018018018018E-2</v>
      </c>
      <c r="AI12">
        <v>1440</v>
      </c>
      <c r="AJ12" s="1">
        <f t="shared" si="24"/>
        <v>4.0816326530612242E-2</v>
      </c>
      <c r="AK12">
        <v>1442</v>
      </c>
      <c r="AL12" s="1">
        <f t="shared" si="24"/>
        <v>3.9428959891230457E-2</v>
      </c>
      <c r="AM12">
        <v>1583</v>
      </c>
      <c r="AN12" s="1">
        <f t="shared" si="25"/>
        <v>1.0681746779767515E-2</v>
      </c>
      <c r="AO12">
        <v>1587</v>
      </c>
      <c r="AP12" s="1">
        <f t="shared" si="25"/>
        <v>8.1581424537182298E-3</v>
      </c>
      <c r="AQ12">
        <v>1719</v>
      </c>
      <c r="AR12" s="1">
        <f t="shared" si="26"/>
        <v>4.6035805626598467E-2</v>
      </c>
      <c r="AS12">
        <v>1722</v>
      </c>
      <c r="AT12" s="1">
        <f t="shared" si="26"/>
        <v>4.4293015332197615E-2</v>
      </c>
      <c r="AU12">
        <v>1920</v>
      </c>
      <c r="AV12" s="1">
        <f t="shared" si="27"/>
        <v>4.0816326530612242E-2</v>
      </c>
      <c r="AW12">
        <v>1923</v>
      </c>
      <c r="AX12" s="1">
        <f t="shared" si="27"/>
        <v>3.9255671679836859E-2</v>
      </c>
    </row>
    <row r="13" spans="1:52" x14ac:dyDescent="0.25">
      <c r="A13" t="s">
        <v>8</v>
      </c>
      <c r="B13">
        <v>2226</v>
      </c>
      <c r="C13" t="s">
        <v>11</v>
      </c>
      <c r="D13" t="s">
        <v>15</v>
      </c>
      <c r="E13" t="s">
        <v>29</v>
      </c>
      <c r="G13">
        <v>362</v>
      </c>
      <c r="H13" s="1">
        <f t="shared" si="10"/>
        <v>9.9737532808398949E-2</v>
      </c>
      <c r="I13">
        <v>364</v>
      </c>
      <c r="J13" s="1">
        <f t="shared" si="11"/>
        <v>9.4240837696335081E-2</v>
      </c>
      <c r="K13">
        <v>449</v>
      </c>
      <c r="L13" s="1">
        <f t="shared" si="12"/>
        <v>0.10748155953635406</v>
      </c>
      <c r="M13">
        <v>453</v>
      </c>
      <c r="N13" s="1">
        <f t="shared" si="13"/>
        <v>9.8635886673662118E-2</v>
      </c>
      <c r="O13">
        <v>527</v>
      </c>
      <c r="P13" s="1">
        <f t="shared" si="14"/>
        <v>0.129547471162378</v>
      </c>
      <c r="Q13">
        <v>529</v>
      </c>
      <c r="R13" s="1">
        <f t="shared" si="15"/>
        <v>0.12577502214348982</v>
      </c>
      <c r="S13">
        <v>696</v>
      </c>
      <c r="T13" s="1">
        <f t="shared" si="16"/>
        <v>0.13903743315508021</v>
      </c>
      <c r="U13">
        <v>698</v>
      </c>
      <c r="V13" s="1">
        <f t="shared" si="17"/>
        <v>0.13618157543391188</v>
      </c>
      <c r="W13">
        <v>856</v>
      </c>
      <c r="X13" s="1">
        <f t="shared" si="18"/>
        <v>0.15517241379310345</v>
      </c>
      <c r="Y13">
        <v>858</v>
      </c>
      <c r="Z13" s="1">
        <f t="shared" si="19"/>
        <v>0.15285252960172227</v>
      </c>
      <c r="AA13">
        <v>1072</v>
      </c>
      <c r="AB13" s="1">
        <f t="shared" si="20"/>
        <v>0.11267605633802817</v>
      </c>
      <c r="AC13">
        <v>1077</v>
      </c>
      <c r="AD13" s="1">
        <f t="shared" si="21"/>
        <v>0.1080368906455863</v>
      </c>
      <c r="AE13">
        <v>1275</v>
      </c>
      <c r="AF13" s="1">
        <f t="shared" si="22"/>
        <v>9.3457943925233641E-2</v>
      </c>
      <c r="AG13">
        <v>1278</v>
      </c>
      <c r="AH13" s="1">
        <f t="shared" si="23"/>
        <v>9.1112770724421213E-2</v>
      </c>
      <c r="AI13">
        <v>1317</v>
      </c>
      <c r="AJ13" s="1">
        <f t="shared" si="24"/>
        <v>0.12992545260915869</v>
      </c>
      <c r="AK13">
        <v>1321</v>
      </c>
      <c r="AL13" s="1">
        <f t="shared" si="24"/>
        <v>0.12690535271180434</v>
      </c>
      <c r="AM13">
        <v>1405</v>
      </c>
      <c r="AN13" s="1">
        <f t="shared" si="25"/>
        <v>0.12978369384359401</v>
      </c>
      <c r="AO13">
        <v>1407</v>
      </c>
      <c r="AP13" s="1">
        <f t="shared" si="25"/>
        <v>0.12836714333222482</v>
      </c>
      <c r="AQ13">
        <v>1558</v>
      </c>
      <c r="AR13" s="1">
        <f t="shared" si="26"/>
        <v>0.14413341274568195</v>
      </c>
      <c r="AS13">
        <v>1562</v>
      </c>
      <c r="AT13" s="1">
        <f t="shared" si="26"/>
        <v>0.14158239143367043</v>
      </c>
      <c r="AU13">
        <v>1650</v>
      </c>
      <c r="AV13" s="1">
        <f t="shared" si="27"/>
        <v>0.19178082191780821</v>
      </c>
      <c r="AW13">
        <v>1653</v>
      </c>
      <c r="AX13" s="1">
        <f t="shared" si="27"/>
        <v>0.1899808376676704</v>
      </c>
      <c r="AY13" t="s">
        <v>21</v>
      </c>
    </row>
    <row r="14" spans="1:52" x14ac:dyDescent="0.25">
      <c r="A14" t="s">
        <v>22</v>
      </c>
      <c r="B14">
        <v>2209</v>
      </c>
      <c r="C14" t="s">
        <v>7</v>
      </c>
      <c r="D14" t="s">
        <v>10</v>
      </c>
      <c r="E14" t="s">
        <v>29</v>
      </c>
      <c r="G14">
        <v>355</v>
      </c>
      <c r="H14" s="1">
        <f t="shared" si="10"/>
        <v>0.11920529801324503</v>
      </c>
      <c r="I14">
        <v>356</v>
      </c>
      <c r="J14" s="1">
        <f t="shared" si="11"/>
        <v>0.1164021164021164</v>
      </c>
      <c r="K14">
        <v>467</v>
      </c>
      <c r="L14" s="1">
        <f t="shared" si="12"/>
        <v>6.8252326783867626E-2</v>
      </c>
      <c r="M14">
        <v>467</v>
      </c>
      <c r="N14" s="1">
        <f t="shared" si="13"/>
        <v>6.8252326783867626E-2</v>
      </c>
      <c r="O14">
        <v>539</v>
      </c>
      <c r="P14" s="1">
        <f t="shared" si="14"/>
        <v>0.10711150131694469</v>
      </c>
      <c r="Q14">
        <v>543</v>
      </c>
      <c r="R14" s="1">
        <f t="shared" si="15"/>
        <v>9.9737532808398949E-2</v>
      </c>
      <c r="S14">
        <v>680</v>
      </c>
      <c r="T14" s="1">
        <f t="shared" si="16"/>
        <v>0.16216216216216217</v>
      </c>
      <c r="U14">
        <v>682</v>
      </c>
      <c r="V14" s="1">
        <f t="shared" si="17"/>
        <v>0.15924426450742241</v>
      </c>
      <c r="W14">
        <v>861</v>
      </c>
      <c r="X14" s="1">
        <f t="shared" si="18"/>
        <v>0.14938205265986029</v>
      </c>
      <c r="Y14">
        <v>870</v>
      </c>
      <c r="Z14" s="1">
        <f t="shared" si="19"/>
        <v>0.13903743315508021</v>
      </c>
      <c r="AA14">
        <v>1047</v>
      </c>
      <c r="AB14" s="1">
        <f t="shared" si="20"/>
        <v>0.13618157543391188</v>
      </c>
      <c r="AC14">
        <v>1053</v>
      </c>
      <c r="AD14" s="1">
        <f t="shared" si="21"/>
        <v>0.13049267643142476</v>
      </c>
      <c r="AE14">
        <v>1261</v>
      </c>
      <c r="AF14" s="1">
        <f t="shared" si="22"/>
        <v>0.10447200300638858</v>
      </c>
      <c r="AG14">
        <v>1262</v>
      </c>
      <c r="AH14" s="1">
        <f t="shared" si="23"/>
        <v>0.10368144252441773</v>
      </c>
      <c r="AI14">
        <v>1327</v>
      </c>
      <c r="AJ14" s="1">
        <f t="shared" si="24"/>
        <v>0.12239122744959322</v>
      </c>
      <c r="AK14">
        <v>1329</v>
      </c>
      <c r="AL14" s="1">
        <f t="shared" si="24"/>
        <v>0.12089077412513255</v>
      </c>
      <c r="AM14">
        <v>1456</v>
      </c>
      <c r="AN14" s="1">
        <f t="shared" si="25"/>
        <v>9.4240837696335081E-2</v>
      </c>
      <c r="AO14">
        <v>1458</v>
      </c>
      <c r="AP14" s="1">
        <f t="shared" si="25"/>
        <v>9.287115761935906E-2</v>
      </c>
      <c r="AQ14">
        <v>1589</v>
      </c>
      <c r="AR14" s="1">
        <f t="shared" si="26"/>
        <v>0.12452050752434346</v>
      </c>
      <c r="AS14">
        <v>1595</v>
      </c>
      <c r="AT14" s="1">
        <f t="shared" si="26"/>
        <v>0.12076583210603829</v>
      </c>
      <c r="AU14">
        <v>1787</v>
      </c>
      <c r="AV14" s="1">
        <f t="shared" si="27"/>
        <v>0.11249009770266702</v>
      </c>
      <c r="AW14">
        <v>1790</v>
      </c>
      <c r="AX14" s="1">
        <f t="shared" si="27"/>
        <v>0.11081794195250659</v>
      </c>
    </row>
    <row r="15" spans="1:52" x14ac:dyDescent="0.25">
      <c r="A15" t="s">
        <v>34</v>
      </c>
      <c r="B15">
        <v>2209</v>
      </c>
      <c r="C15" t="s">
        <v>7</v>
      </c>
      <c r="D15" t="s">
        <v>12</v>
      </c>
      <c r="E15" t="s">
        <v>29</v>
      </c>
      <c r="G15">
        <v>384</v>
      </c>
      <c r="H15" s="1">
        <f t="shared" si="10"/>
        <v>4.0816326530612242E-2</v>
      </c>
      <c r="I15">
        <v>390</v>
      </c>
      <c r="J15" s="1">
        <f t="shared" si="11"/>
        <v>2.5316455696202531E-2</v>
      </c>
      <c r="K15">
        <v>505</v>
      </c>
      <c r="L15" s="1">
        <f t="shared" si="12"/>
        <v>-9.9502487562189053E-3</v>
      </c>
      <c r="M15">
        <v>507</v>
      </c>
      <c r="N15" s="1">
        <f t="shared" si="13"/>
        <v>-1.3902681231380337E-2</v>
      </c>
      <c r="O15">
        <v>584</v>
      </c>
      <c r="P15" s="1">
        <f t="shared" si="14"/>
        <v>2.7027027027027029E-2</v>
      </c>
      <c r="Q15">
        <v>586</v>
      </c>
      <c r="R15" s="1">
        <f t="shared" si="15"/>
        <v>2.3608768971332208E-2</v>
      </c>
      <c r="S15">
        <v>730</v>
      </c>
      <c r="T15" s="1">
        <f t="shared" si="16"/>
        <v>9.1503267973856203E-2</v>
      </c>
      <c r="U15">
        <v>731</v>
      </c>
      <c r="V15" s="1">
        <f t="shared" si="17"/>
        <v>9.0137165251469628E-2</v>
      </c>
      <c r="W15">
        <v>927</v>
      </c>
      <c r="X15" s="1">
        <f t="shared" si="18"/>
        <v>7.5765438505448882E-2</v>
      </c>
      <c r="Y15">
        <v>930</v>
      </c>
      <c r="Z15" s="1">
        <f t="shared" si="19"/>
        <v>7.2538860103626937E-2</v>
      </c>
      <c r="AA15">
        <v>1121</v>
      </c>
      <c r="AB15" s="1">
        <f t="shared" si="20"/>
        <v>6.8074105988797928E-2</v>
      </c>
      <c r="AC15">
        <v>1123</v>
      </c>
      <c r="AD15" s="1">
        <f t="shared" si="21"/>
        <v>6.629358588032716E-2</v>
      </c>
      <c r="AE15">
        <v>1352</v>
      </c>
      <c r="AF15" s="1">
        <f t="shared" si="22"/>
        <v>3.4883720930232558E-2</v>
      </c>
      <c r="AG15">
        <v>1355</v>
      </c>
      <c r="AH15" s="1">
        <f t="shared" si="23"/>
        <v>3.2667876588021776E-2</v>
      </c>
      <c r="AI15">
        <v>1419</v>
      </c>
      <c r="AJ15" s="1">
        <f t="shared" si="24"/>
        <v>5.5498458376156218E-2</v>
      </c>
      <c r="AK15">
        <v>1424</v>
      </c>
      <c r="AL15" s="1">
        <f t="shared" si="24"/>
        <v>5.1983584131326949E-2</v>
      </c>
      <c r="AM15">
        <v>1560</v>
      </c>
      <c r="AN15" s="1">
        <f t="shared" si="25"/>
        <v>2.5316455696202531E-2</v>
      </c>
      <c r="AO15">
        <v>1562</v>
      </c>
      <c r="AP15" s="1">
        <f t="shared" si="25"/>
        <v>2.4035420619860848E-2</v>
      </c>
      <c r="AQ15">
        <v>1701</v>
      </c>
      <c r="AR15" s="1">
        <f t="shared" si="26"/>
        <v>5.6555269922879174E-2</v>
      </c>
      <c r="AS15">
        <v>1703</v>
      </c>
      <c r="AT15" s="1">
        <f t="shared" si="26"/>
        <v>5.5381101912646301E-2</v>
      </c>
      <c r="AU15">
        <v>1909</v>
      </c>
      <c r="AV15" s="1">
        <f t="shared" si="27"/>
        <v>4.6559222307495526E-2</v>
      </c>
      <c r="AW15">
        <v>1913</v>
      </c>
      <c r="AX15" s="1">
        <f t="shared" si="27"/>
        <v>4.4467160746230514E-2</v>
      </c>
    </row>
    <row r="16" spans="1:52" x14ac:dyDescent="0.25">
      <c r="A16" t="s">
        <v>26</v>
      </c>
      <c r="B16">
        <v>2209</v>
      </c>
      <c r="C16" t="s">
        <v>11</v>
      </c>
      <c r="D16" t="s">
        <v>12</v>
      </c>
      <c r="E16" t="s">
        <v>29</v>
      </c>
      <c r="G16">
        <v>328</v>
      </c>
      <c r="H16" s="1">
        <f t="shared" si="10"/>
        <v>0.19780219780219779</v>
      </c>
      <c r="I16">
        <v>338</v>
      </c>
      <c r="J16" s="1">
        <f t="shared" si="11"/>
        <v>0.16802168021680217</v>
      </c>
      <c r="K16">
        <v>424</v>
      </c>
      <c r="L16" s="1">
        <f t="shared" si="12"/>
        <v>0.16450216450216451</v>
      </c>
      <c r="M16">
        <v>429</v>
      </c>
      <c r="N16" s="1">
        <f t="shared" si="13"/>
        <v>0.15285252960172227</v>
      </c>
      <c r="O16">
        <v>495</v>
      </c>
      <c r="P16" s="1">
        <f t="shared" si="14"/>
        <v>0.19178082191780821</v>
      </c>
      <c r="Q16">
        <v>501</v>
      </c>
      <c r="R16" s="1">
        <f t="shared" si="15"/>
        <v>0.17983651226158037</v>
      </c>
      <c r="S16">
        <v>622</v>
      </c>
      <c r="T16" s="1">
        <f t="shared" si="16"/>
        <v>0.25035161744022505</v>
      </c>
      <c r="U16">
        <v>624</v>
      </c>
      <c r="V16" s="1">
        <f t="shared" si="17"/>
        <v>0.24719101123595505</v>
      </c>
      <c r="W16">
        <v>777</v>
      </c>
      <c r="X16" s="1">
        <f t="shared" si="18"/>
        <v>0.2509848058525605</v>
      </c>
      <c r="Y16">
        <v>783</v>
      </c>
      <c r="Z16" s="1">
        <f t="shared" si="19"/>
        <v>0.24340998317442514</v>
      </c>
      <c r="AA16">
        <v>941</v>
      </c>
      <c r="AB16" s="1">
        <f t="shared" si="20"/>
        <v>0.24194301728164408</v>
      </c>
      <c r="AC16">
        <v>948</v>
      </c>
      <c r="AD16" s="1">
        <f t="shared" si="21"/>
        <v>0.23463687150837989</v>
      </c>
      <c r="AE16">
        <v>1138</v>
      </c>
      <c r="AF16" s="1">
        <f t="shared" si="22"/>
        <v>0.20646178092986603</v>
      </c>
      <c r="AG16">
        <v>1150</v>
      </c>
      <c r="AH16" s="1">
        <f t="shared" si="23"/>
        <v>0.19607843137254902</v>
      </c>
      <c r="AI16">
        <v>1192</v>
      </c>
      <c r="AJ16" s="1">
        <f t="shared" si="24"/>
        <v>0.2288261515601783</v>
      </c>
      <c r="AK16">
        <v>1196</v>
      </c>
      <c r="AL16" s="1">
        <f t="shared" si="24"/>
        <v>0.22551928783382788</v>
      </c>
      <c r="AM16">
        <v>1310</v>
      </c>
      <c r="AN16" s="1">
        <f t="shared" si="25"/>
        <v>0.19931271477663232</v>
      </c>
      <c r="AO16">
        <v>1315</v>
      </c>
      <c r="AP16" s="1">
        <f t="shared" si="25"/>
        <v>0.19554030874785591</v>
      </c>
      <c r="AQ16">
        <v>1416</v>
      </c>
      <c r="AR16" s="1">
        <f t="shared" si="26"/>
        <v>0.23880597014925373</v>
      </c>
      <c r="AS16">
        <v>1419</v>
      </c>
      <c r="AT16" s="1">
        <f t="shared" si="26"/>
        <v>0.23671947809878843</v>
      </c>
      <c r="AU16">
        <v>1588</v>
      </c>
      <c r="AV16" s="1">
        <f t="shared" si="27"/>
        <v>0.22965440356744704</v>
      </c>
      <c r="AW16">
        <v>1595</v>
      </c>
      <c r="AX16" s="1">
        <f t="shared" si="27"/>
        <v>0.22531293463143254</v>
      </c>
      <c r="AY16" t="s">
        <v>27</v>
      </c>
    </row>
    <row r="17" spans="1:51" x14ac:dyDescent="0.25">
      <c r="A17" t="s">
        <v>26</v>
      </c>
      <c r="B17">
        <v>2209</v>
      </c>
      <c r="C17" t="s">
        <v>11</v>
      </c>
      <c r="D17" t="s">
        <v>12</v>
      </c>
      <c r="E17" t="s">
        <v>30</v>
      </c>
      <c r="K17">
        <v>660</v>
      </c>
      <c r="L17" s="1">
        <f t="shared" ref="L17:L18" si="28">(($K$1-K17)/(($K$1+K17)/2))</f>
        <v>-0.27586206896551724</v>
      </c>
      <c r="M17">
        <v>710</v>
      </c>
      <c r="N17" s="1">
        <f t="shared" ref="N17:N26" si="29">(($K$1-M17)/(($K$1+M17)/2))</f>
        <v>-0.34710743801652894</v>
      </c>
      <c r="W17">
        <v>816</v>
      </c>
      <c r="X17" s="1">
        <f t="shared" ref="X17:X26" si="30">(($W$1-W17)/(($W$1+W17)/2))</f>
        <v>0.20264317180616739</v>
      </c>
      <c r="Y17">
        <v>817</v>
      </c>
      <c r="Z17" s="1">
        <f t="shared" ref="Z17:Z26" si="31">(($W$1-Y17)/(($W$1+Y17)/2))</f>
        <v>0.20143093010456797</v>
      </c>
      <c r="AA17">
        <v>1093</v>
      </c>
      <c r="AB17" s="1">
        <f t="shared" si="20"/>
        <v>9.3327518534670736E-2</v>
      </c>
      <c r="AC17">
        <v>1204</v>
      </c>
      <c r="AD17" s="1">
        <f t="shared" ref="AD17:AD26" si="32">(($AA$1-AC17)/(($AA$1+AC17)/2))</f>
        <v>-3.3277870216306157E-3</v>
      </c>
      <c r="AI17">
        <v>1275</v>
      </c>
      <c r="AJ17" s="1">
        <f t="shared" si="24"/>
        <v>0.16216216216216217</v>
      </c>
      <c r="AK17">
        <v>1325</v>
      </c>
      <c r="AL17" s="1">
        <f t="shared" si="24"/>
        <v>0.12389380530973451</v>
      </c>
    </row>
    <row r="18" spans="1:51" x14ac:dyDescent="0.25">
      <c r="A18" t="s">
        <v>26</v>
      </c>
      <c r="B18">
        <v>2209</v>
      </c>
      <c r="C18" t="s">
        <v>11</v>
      </c>
      <c r="D18" t="s">
        <v>13</v>
      </c>
      <c r="E18" t="s">
        <v>30</v>
      </c>
      <c r="K18">
        <v>683</v>
      </c>
      <c r="L18" s="1">
        <f t="shared" si="28"/>
        <v>-0.30938292476754015</v>
      </c>
      <c r="M18">
        <v>710</v>
      </c>
      <c r="N18" s="1">
        <f t="shared" si="29"/>
        <v>-0.34710743801652894</v>
      </c>
      <c r="W18">
        <v>957</v>
      </c>
      <c r="X18" s="1">
        <f t="shared" si="30"/>
        <v>4.3944813490035768E-2</v>
      </c>
      <c r="Y18">
        <v>984</v>
      </c>
      <c r="Z18" s="1">
        <f t="shared" si="31"/>
        <v>1.6129032258064516E-2</v>
      </c>
      <c r="AA18">
        <v>1122</v>
      </c>
      <c r="AB18" s="1">
        <f t="shared" si="20"/>
        <v>6.7183462532299745E-2</v>
      </c>
      <c r="AC18">
        <v>1142</v>
      </c>
      <c r="AD18" s="1">
        <f t="shared" si="32"/>
        <v>4.9530315969257048E-2</v>
      </c>
      <c r="AI18">
        <v>1374</v>
      </c>
      <c r="AJ18" s="1">
        <f t="shared" si="24"/>
        <v>8.7682672233820466E-2</v>
      </c>
      <c r="AK18">
        <v>1434</v>
      </c>
      <c r="AL18" s="1">
        <f t="shared" si="24"/>
        <v>4.4989775051124746E-2</v>
      </c>
    </row>
    <row r="19" spans="1:51" x14ac:dyDescent="0.25">
      <c r="A19" t="s">
        <v>26</v>
      </c>
      <c r="B19">
        <v>2209</v>
      </c>
      <c r="C19" t="s">
        <v>11</v>
      </c>
      <c r="D19" t="s">
        <v>13</v>
      </c>
      <c r="E19" t="s">
        <v>33</v>
      </c>
      <c r="G19">
        <v>380</v>
      </c>
      <c r="H19" s="1">
        <f t="shared" ref="H19:H26" si="33">(($G$1-G19)/(($G$1+G19)/2))</f>
        <v>5.128205128205128E-2</v>
      </c>
      <c r="I19">
        <v>388</v>
      </c>
      <c r="J19" s="1">
        <f t="shared" ref="J19:J26" si="34">(($G$1-I19)/(($G$1+I19)/2))</f>
        <v>3.0456852791878174E-2</v>
      </c>
      <c r="K19">
        <v>498</v>
      </c>
      <c r="L19" s="1">
        <f t="shared" ref="L19:L26" si="35">(($K$1-K19)/(($K$1+K19)/2))</f>
        <v>4.0080160320641279E-3</v>
      </c>
      <c r="M19">
        <v>505</v>
      </c>
      <c r="N19" s="1">
        <f t="shared" si="29"/>
        <v>-9.9502487562189053E-3</v>
      </c>
      <c r="O19">
        <v>577</v>
      </c>
      <c r="P19" s="1">
        <f t="shared" ref="P19:P26" si="36">(($O$1-O19)/(($O$1+O19)/2))</f>
        <v>3.9082412914188618E-2</v>
      </c>
      <c r="Q19">
        <v>584</v>
      </c>
      <c r="R19" s="1">
        <f t="shared" ref="R19:R26" si="37">(($O$1-Q19)/(($O$1+Q19)/2))</f>
        <v>2.7027027027027029E-2</v>
      </c>
      <c r="S19">
        <v>723</v>
      </c>
      <c r="T19" s="1">
        <f t="shared" ref="T19:T26" si="38">(($S$1-S19)/(($S$1+S19)/2))</f>
        <v>0.10111621799080761</v>
      </c>
      <c r="U19">
        <v>731</v>
      </c>
      <c r="V19" s="1">
        <f t="shared" ref="V19:V26" si="39">(($S$1-U19)/(($S$1+U19)/2))</f>
        <v>9.0137165251469628E-2</v>
      </c>
      <c r="W19">
        <v>916</v>
      </c>
      <c r="X19" s="1">
        <f t="shared" si="30"/>
        <v>8.7682672233820466E-2</v>
      </c>
      <c r="Y19">
        <v>926</v>
      </c>
      <c r="Z19" s="1">
        <f t="shared" si="31"/>
        <v>7.6843198338525445E-2</v>
      </c>
      <c r="AA19">
        <v>1106</v>
      </c>
      <c r="AB19" s="1">
        <f t="shared" si="20"/>
        <v>8.1526452732003471E-2</v>
      </c>
      <c r="AC19">
        <v>1115</v>
      </c>
      <c r="AD19" s="1">
        <f t="shared" si="32"/>
        <v>7.3434125269978404E-2</v>
      </c>
      <c r="AE19">
        <v>1252</v>
      </c>
      <c r="AF19" s="1">
        <f t="shared" ref="AF19:AF26" si="40">(($AE$1-AE19)/(($AE$1+AE19)/2))</f>
        <v>0.11161387631975868</v>
      </c>
      <c r="AG19">
        <v>1262</v>
      </c>
      <c r="AH19" s="1">
        <f t="shared" ref="AH19:AH26" si="41">(($AE$1-AG19)/(($AE$1+AG19)/2))</f>
        <v>0.10368144252441773</v>
      </c>
      <c r="AI19">
        <v>1381</v>
      </c>
      <c r="AJ19" s="1">
        <f t="shared" si="24"/>
        <v>8.2610204790003472E-2</v>
      </c>
      <c r="AK19">
        <v>1391</v>
      </c>
      <c r="AL19" s="1">
        <f t="shared" si="24"/>
        <v>7.5406433759944658E-2</v>
      </c>
      <c r="AM19">
        <v>1516</v>
      </c>
      <c r="AN19" s="1">
        <f t="shared" si="25"/>
        <v>5.391527599486521E-2</v>
      </c>
      <c r="AO19">
        <v>1518</v>
      </c>
      <c r="AP19" s="1">
        <f t="shared" si="25"/>
        <v>5.2597819114817188E-2</v>
      </c>
      <c r="AQ19">
        <v>1652</v>
      </c>
      <c r="AR19" s="1">
        <f t="shared" si="26"/>
        <v>8.574739281575898E-2</v>
      </c>
      <c r="AS19">
        <v>1667</v>
      </c>
      <c r="AT19" s="1">
        <f t="shared" si="26"/>
        <v>7.672339198154024E-2</v>
      </c>
      <c r="AU19">
        <v>1848</v>
      </c>
      <c r="AV19" s="1">
        <f t="shared" si="27"/>
        <v>7.9002079002079006E-2</v>
      </c>
      <c r="AW19">
        <v>1861</v>
      </c>
      <c r="AX19" s="1">
        <f t="shared" si="27"/>
        <v>7.2002072002071996E-2</v>
      </c>
    </row>
    <row r="20" spans="1:51" x14ac:dyDescent="0.25">
      <c r="A20" t="s">
        <v>26</v>
      </c>
      <c r="B20">
        <v>2209</v>
      </c>
      <c r="C20" t="s">
        <v>11</v>
      </c>
      <c r="D20" t="s">
        <v>12</v>
      </c>
      <c r="E20" t="s">
        <v>33</v>
      </c>
      <c r="G20">
        <v>325</v>
      </c>
      <c r="H20" s="1">
        <f t="shared" si="33"/>
        <v>0.20689655172413793</v>
      </c>
      <c r="I20">
        <v>330</v>
      </c>
      <c r="J20" s="1">
        <f t="shared" si="34"/>
        <v>0.19178082191780821</v>
      </c>
      <c r="K20">
        <v>423</v>
      </c>
      <c r="L20" s="1">
        <f t="shared" si="35"/>
        <v>0.16684723726977249</v>
      </c>
      <c r="M20">
        <v>429</v>
      </c>
      <c r="N20" s="1">
        <f t="shared" si="29"/>
        <v>0.15285252960172227</v>
      </c>
      <c r="O20">
        <v>489</v>
      </c>
      <c r="P20" s="1">
        <f t="shared" si="36"/>
        <v>0.20385674931129477</v>
      </c>
      <c r="Q20">
        <v>493</v>
      </c>
      <c r="R20" s="1">
        <f t="shared" si="37"/>
        <v>0.19579139981701738</v>
      </c>
      <c r="S20">
        <v>616</v>
      </c>
      <c r="T20" s="1">
        <f t="shared" si="38"/>
        <v>0.25988700564971751</v>
      </c>
      <c r="U20">
        <v>620</v>
      </c>
      <c r="V20" s="1">
        <f t="shared" si="39"/>
        <v>0.25352112676056338</v>
      </c>
      <c r="W20">
        <v>771</v>
      </c>
      <c r="X20" s="1">
        <f t="shared" si="30"/>
        <v>0.25861095426312819</v>
      </c>
      <c r="Y20">
        <v>779</v>
      </c>
      <c r="Z20" s="1">
        <f t="shared" si="31"/>
        <v>0.24845418774592468</v>
      </c>
      <c r="AA20">
        <v>929</v>
      </c>
      <c r="AB20" s="1">
        <f t="shared" si="20"/>
        <v>0.25457961484264913</v>
      </c>
      <c r="AC20">
        <v>936</v>
      </c>
      <c r="AD20" s="1">
        <f t="shared" si="32"/>
        <v>0.24719101123595505</v>
      </c>
      <c r="AE20">
        <v>1053</v>
      </c>
      <c r="AF20" s="1">
        <f t="shared" si="40"/>
        <v>0.28291887484712597</v>
      </c>
      <c r="AG20">
        <v>1063</v>
      </c>
      <c r="AH20" s="1">
        <f t="shared" si="41"/>
        <v>0.27365002030044661</v>
      </c>
      <c r="AI20">
        <v>1167</v>
      </c>
      <c r="AJ20" s="1">
        <f t="shared" si="24"/>
        <v>0.24971878515185603</v>
      </c>
      <c r="AK20">
        <v>1174</v>
      </c>
      <c r="AL20" s="1">
        <f t="shared" si="24"/>
        <v>0.24382946896035901</v>
      </c>
      <c r="AM20">
        <v>1281</v>
      </c>
      <c r="AN20" s="1">
        <f t="shared" si="25"/>
        <v>0.22145088510933703</v>
      </c>
      <c r="AO20">
        <v>1289</v>
      </c>
      <c r="AP20" s="1">
        <f t="shared" si="25"/>
        <v>0.21529941156109381</v>
      </c>
      <c r="AQ20">
        <v>1383</v>
      </c>
      <c r="AR20" s="1">
        <f t="shared" si="26"/>
        <v>0.26201696512723843</v>
      </c>
      <c r="AS20">
        <v>1393</v>
      </c>
      <c r="AT20" s="1">
        <f t="shared" si="26"/>
        <v>0.25493266520513624</v>
      </c>
      <c r="AU20">
        <v>1525</v>
      </c>
      <c r="AV20" s="1">
        <f t="shared" si="27"/>
        <v>0.26950354609929078</v>
      </c>
      <c r="AW20">
        <v>1536</v>
      </c>
      <c r="AX20" s="1">
        <f t="shared" si="27"/>
        <v>0.26244343891402716</v>
      </c>
      <c r="AY20" t="s">
        <v>37</v>
      </c>
    </row>
    <row r="21" spans="1:51" x14ac:dyDescent="0.25">
      <c r="A21" t="s">
        <v>35</v>
      </c>
      <c r="B21">
        <v>2209</v>
      </c>
      <c r="C21" t="s">
        <v>7</v>
      </c>
      <c r="D21" t="s">
        <v>12</v>
      </c>
      <c r="E21" t="s">
        <v>29</v>
      </c>
      <c r="G21">
        <v>353</v>
      </c>
      <c r="H21" s="1">
        <f t="shared" si="33"/>
        <v>0.1248339973439575</v>
      </c>
      <c r="I21">
        <v>364</v>
      </c>
      <c r="J21" s="1">
        <f t="shared" si="34"/>
        <v>9.4240837696335081E-2</v>
      </c>
      <c r="K21">
        <v>463</v>
      </c>
      <c r="L21" s="1">
        <f t="shared" si="35"/>
        <v>7.6843198338525445E-2</v>
      </c>
      <c r="M21">
        <v>469</v>
      </c>
      <c r="N21" s="1">
        <f t="shared" si="29"/>
        <v>6.3983488132094937E-2</v>
      </c>
      <c r="O21">
        <v>536</v>
      </c>
      <c r="P21" s="1">
        <f t="shared" si="36"/>
        <v>0.11267605633802817</v>
      </c>
      <c r="Q21">
        <v>545</v>
      </c>
      <c r="R21" s="1">
        <f t="shared" si="37"/>
        <v>9.606986899563319E-2</v>
      </c>
      <c r="S21">
        <v>675</v>
      </c>
      <c r="T21" s="1">
        <f t="shared" si="38"/>
        <v>0.16949152542372881</v>
      </c>
      <c r="U21">
        <v>690</v>
      </c>
      <c r="V21" s="1">
        <f t="shared" si="39"/>
        <v>0.1476510067114094</v>
      </c>
      <c r="W21">
        <v>849</v>
      </c>
      <c r="X21" s="1">
        <f t="shared" si="30"/>
        <v>0.16333153055705787</v>
      </c>
      <c r="Y21">
        <v>856</v>
      </c>
      <c r="Z21" s="1">
        <f t="shared" si="31"/>
        <v>0.15517241379310345</v>
      </c>
      <c r="AA21">
        <v>1033</v>
      </c>
      <c r="AB21" s="1">
        <f t="shared" si="20"/>
        <v>0.14957456336766681</v>
      </c>
      <c r="AC21">
        <v>1047</v>
      </c>
      <c r="AD21" s="1">
        <f t="shared" si="32"/>
        <v>0.13618157543391188</v>
      </c>
      <c r="AE21">
        <v>1244</v>
      </c>
      <c r="AF21" s="1">
        <f t="shared" si="40"/>
        <v>0.11800302571860817</v>
      </c>
      <c r="AG21">
        <v>1258</v>
      </c>
      <c r="AH21" s="1">
        <f t="shared" si="41"/>
        <v>0.10684725357411588</v>
      </c>
      <c r="AI21">
        <v>1309</v>
      </c>
      <c r="AJ21" s="1">
        <f t="shared" si="24"/>
        <v>0.13599145603417587</v>
      </c>
      <c r="AK21">
        <v>1323</v>
      </c>
      <c r="AL21" s="1">
        <f t="shared" si="24"/>
        <v>0.12539851222104145</v>
      </c>
      <c r="AM21">
        <v>1430</v>
      </c>
      <c r="AN21" s="1">
        <f t="shared" si="25"/>
        <v>0.11221122112211221</v>
      </c>
      <c r="AO21">
        <v>1444</v>
      </c>
      <c r="AP21" s="1">
        <f t="shared" si="25"/>
        <v>0.10249671484888305</v>
      </c>
      <c r="AQ21">
        <v>1559</v>
      </c>
      <c r="AR21" s="1">
        <f t="shared" si="26"/>
        <v>0.14349508782375708</v>
      </c>
      <c r="AS21">
        <v>1579</v>
      </c>
      <c r="AT21" s="1">
        <f t="shared" si="26"/>
        <v>0.13080793134063332</v>
      </c>
      <c r="AU21">
        <v>1754</v>
      </c>
      <c r="AV21" s="1">
        <f t="shared" si="27"/>
        <v>0.13106020245071923</v>
      </c>
      <c r="AW21">
        <v>1766</v>
      </c>
      <c r="AX21" s="1">
        <f t="shared" si="27"/>
        <v>0.12426978226234732</v>
      </c>
      <c r="AY21" t="s">
        <v>36</v>
      </c>
    </row>
    <row r="22" spans="1:51" x14ac:dyDescent="0.25">
      <c r="A22" t="s">
        <v>8</v>
      </c>
      <c r="B22">
        <v>2209</v>
      </c>
      <c r="C22" t="s">
        <v>11</v>
      </c>
      <c r="D22" t="s">
        <v>13</v>
      </c>
      <c r="E22" t="s">
        <v>33</v>
      </c>
      <c r="G22">
        <v>380</v>
      </c>
      <c r="H22" s="1">
        <f t="shared" si="33"/>
        <v>5.128205128205128E-2</v>
      </c>
      <c r="I22">
        <v>384</v>
      </c>
      <c r="J22" s="1">
        <f t="shared" si="34"/>
        <v>4.0816326530612242E-2</v>
      </c>
      <c r="K22">
        <v>502</v>
      </c>
      <c r="L22" s="1">
        <f t="shared" si="35"/>
        <v>-3.9920159680638719E-3</v>
      </c>
      <c r="M22">
        <v>507</v>
      </c>
      <c r="N22" s="1">
        <f t="shared" si="29"/>
        <v>-1.3902681231380337E-2</v>
      </c>
      <c r="O22">
        <v>580</v>
      </c>
      <c r="P22" s="1">
        <f t="shared" si="36"/>
        <v>3.3898305084745763E-2</v>
      </c>
      <c r="Q22">
        <v>584</v>
      </c>
      <c r="R22" s="1">
        <f t="shared" si="37"/>
        <v>2.7027027027027029E-2</v>
      </c>
      <c r="S22">
        <v>725</v>
      </c>
      <c r="T22" s="1">
        <f t="shared" si="38"/>
        <v>9.8360655737704916E-2</v>
      </c>
      <c r="U22">
        <v>733</v>
      </c>
      <c r="V22" s="1">
        <f t="shared" si="39"/>
        <v>8.7410306588388775E-2</v>
      </c>
      <c r="W22">
        <v>920</v>
      </c>
      <c r="X22" s="1">
        <f t="shared" si="30"/>
        <v>8.3333333333333329E-2</v>
      </c>
      <c r="Y22">
        <v>928</v>
      </c>
      <c r="Z22" s="1">
        <f t="shared" si="31"/>
        <v>7.4688796680497924E-2</v>
      </c>
      <c r="AA22">
        <v>1112</v>
      </c>
      <c r="AB22" s="1">
        <f t="shared" si="20"/>
        <v>7.6124567474048443E-2</v>
      </c>
      <c r="AC22">
        <v>1119</v>
      </c>
      <c r="AD22" s="1">
        <f t="shared" si="32"/>
        <v>6.9857697283311773E-2</v>
      </c>
      <c r="AE22">
        <v>1262</v>
      </c>
      <c r="AF22" s="1">
        <f t="shared" si="40"/>
        <v>0.10368144252441773</v>
      </c>
      <c r="AG22">
        <v>1270</v>
      </c>
      <c r="AH22" s="1">
        <f t="shared" si="41"/>
        <v>9.7378277153558054E-2</v>
      </c>
      <c r="AI22">
        <v>1393</v>
      </c>
      <c r="AJ22" s="1">
        <f t="shared" si="24"/>
        <v>7.3971655720705146E-2</v>
      </c>
      <c r="AK22">
        <v>1397</v>
      </c>
      <c r="AL22" s="1">
        <f t="shared" si="24"/>
        <v>7.1108042802899549E-2</v>
      </c>
      <c r="AM22">
        <v>1532</v>
      </c>
      <c r="AN22" s="1">
        <f t="shared" si="25"/>
        <v>4.3422733077905493E-2</v>
      </c>
      <c r="AO22">
        <v>1538</v>
      </c>
      <c r="AP22" s="1">
        <f t="shared" si="25"/>
        <v>3.9515615041427664E-2</v>
      </c>
      <c r="AQ22">
        <v>1669</v>
      </c>
      <c r="AR22" s="1">
        <f t="shared" si="26"/>
        <v>7.5526088209858747E-2</v>
      </c>
      <c r="AS22">
        <v>1675</v>
      </c>
      <c r="AT22" s="1">
        <f t="shared" si="26"/>
        <v>7.1942446043165464E-2</v>
      </c>
      <c r="AU22">
        <v>1870</v>
      </c>
      <c r="AV22" s="1">
        <f t="shared" si="27"/>
        <v>6.7183462532299745E-2</v>
      </c>
      <c r="AW22">
        <v>1875</v>
      </c>
      <c r="AX22" s="1">
        <f t="shared" si="27"/>
        <v>6.4516129032258063E-2</v>
      </c>
    </row>
    <row r="23" spans="1:51" x14ac:dyDescent="0.25">
      <c r="A23" t="s">
        <v>8</v>
      </c>
      <c r="B23">
        <v>2209</v>
      </c>
      <c r="C23" t="s">
        <v>11</v>
      </c>
      <c r="D23" t="s">
        <v>14</v>
      </c>
      <c r="E23" t="s">
        <v>33</v>
      </c>
      <c r="G23">
        <v>396</v>
      </c>
      <c r="H23" s="1">
        <f t="shared" si="33"/>
        <v>1.0050251256281407E-2</v>
      </c>
      <c r="I23">
        <v>402</v>
      </c>
      <c r="J23" s="1">
        <f t="shared" si="34"/>
        <v>-4.9875311720698253E-3</v>
      </c>
      <c r="K23">
        <v>517</v>
      </c>
      <c r="L23" s="1">
        <f t="shared" si="35"/>
        <v>-3.3431661750245818E-2</v>
      </c>
      <c r="M23">
        <v>523</v>
      </c>
      <c r="N23" s="1">
        <f t="shared" si="29"/>
        <v>-4.4965786901270774E-2</v>
      </c>
      <c r="O23">
        <v>599</v>
      </c>
      <c r="P23" s="1">
        <f t="shared" si="36"/>
        <v>1.6680567139282735E-3</v>
      </c>
      <c r="Q23">
        <v>606</v>
      </c>
      <c r="R23" s="1">
        <f t="shared" si="37"/>
        <v>-9.9502487562189053E-3</v>
      </c>
      <c r="S23">
        <v>747</v>
      </c>
      <c r="T23" s="1">
        <f t="shared" si="38"/>
        <v>6.8519715578539114E-2</v>
      </c>
      <c r="U23">
        <v>757</v>
      </c>
      <c r="V23" s="1">
        <f t="shared" si="39"/>
        <v>5.5234425176621707E-2</v>
      </c>
      <c r="W23">
        <v>947</v>
      </c>
      <c r="X23" s="1">
        <f t="shared" si="30"/>
        <v>5.4442732408834106E-2</v>
      </c>
      <c r="Y23">
        <v>958</v>
      </c>
      <c r="Z23" s="1">
        <f t="shared" si="31"/>
        <v>4.290091930541369E-2</v>
      </c>
      <c r="AA23">
        <v>1140</v>
      </c>
      <c r="AB23" s="1">
        <f t="shared" si="20"/>
        <v>5.128205128205128E-2</v>
      </c>
      <c r="AC23">
        <v>1150</v>
      </c>
      <c r="AD23" s="1">
        <f t="shared" si="32"/>
        <v>4.2553191489361701E-2</v>
      </c>
      <c r="AE23">
        <v>1294</v>
      </c>
      <c r="AF23" s="1">
        <f t="shared" si="40"/>
        <v>7.8693392724573125E-2</v>
      </c>
      <c r="AG23">
        <v>1305</v>
      </c>
      <c r="AH23" s="1">
        <f t="shared" si="41"/>
        <v>7.0240295748613679E-2</v>
      </c>
      <c r="AI23">
        <v>1418</v>
      </c>
      <c r="AJ23" s="1">
        <f t="shared" si="24"/>
        <v>5.6202878684030157E-2</v>
      </c>
      <c r="AK23">
        <v>1424</v>
      </c>
      <c r="AL23" s="1">
        <f t="shared" si="24"/>
        <v>5.1983584131326949E-2</v>
      </c>
      <c r="AM23">
        <v>1558</v>
      </c>
      <c r="AN23" s="1">
        <f t="shared" ref="AN23:AN26" si="42">(($AM$1-AM23)/(($AM$1+AM23)/2))</f>
        <v>2.6599113362887904E-2</v>
      </c>
      <c r="AO23">
        <v>1562</v>
      </c>
      <c r="AP23" s="1">
        <f t="shared" ref="AP23:AP26" si="43">(($AM$1-AO23)/(($AM$1+AO23)/2))</f>
        <v>2.4035420619860848E-2</v>
      </c>
      <c r="AQ23">
        <v>1694</v>
      </c>
      <c r="AR23" s="1">
        <f t="shared" ref="AR23:AR26" si="44">(($AQ$1-AQ23)/(($AQ$1+AQ23)/2))</f>
        <v>6.067544361763022E-2</v>
      </c>
      <c r="AS23">
        <v>1699</v>
      </c>
      <c r="AT23" s="1">
        <f t="shared" ref="AT23:AT26" si="45">(($AQ$1-AS23)/(($AQ$1+AS23)/2))</f>
        <v>5.7730780222920837E-2</v>
      </c>
      <c r="AU23">
        <v>1892</v>
      </c>
      <c r="AV23" s="1">
        <f t="shared" ref="AV23:AV26" si="46">(($AU$1-AU23)/(($AU$1+AU23)/2))</f>
        <v>5.5498458376156218E-2</v>
      </c>
      <c r="AW23">
        <v>1899</v>
      </c>
      <c r="AX23" s="1">
        <f t="shared" ref="AX23:AX26" si="47">(($AU$1-AW23)/(($AU$1+AW23)/2))</f>
        <v>5.1808155937419852E-2</v>
      </c>
    </row>
    <row r="24" spans="1:51" x14ac:dyDescent="0.25">
      <c r="A24" t="s">
        <v>8</v>
      </c>
      <c r="B24">
        <v>2209</v>
      </c>
      <c r="C24" t="s">
        <v>11</v>
      </c>
      <c r="D24" t="s">
        <v>12</v>
      </c>
      <c r="E24" t="s">
        <v>33</v>
      </c>
      <c r="G24">
        <v>327</v>
      </c>
      <c r="H24" s="1">
        <f t="shared" si="33"/>
        <v>0.20082530949105915</v>
      </c>
      <c r="I24">
        <v>334</v>
      </c>
      <c r="J24" s="1">
        <f t="shared" si="34"/>
        <v>0.17983651226158037</v>
      </c>
      <c r="K24">
        <v>425</v>
      </c>
      <c r="L24" s="1">
        <f t="shared" si="35"/>
        <v>0.16216216216216217</v>
      </c>
      <c r="M24">
        <v>435</v>
      </c>
      <c r="N24" s="1">
        <f t="shared" si="29"/>
        <v>0.13903743315508021</v>
      </c>
      <c r="O24">
        <v>491</v>
      </c>
      <c r="P24" s="1">
        <f t="shared" si="36"/>
        <v>0.1998166819431714</v>
      </c>
      <c r="Q24">
        <v>499</v>
      </c>
      <c r="R24" s="1">
        <f t="shared" si="37"/>
        <v>0.18380345768880801</v>
      </c>
      <c r="S24">
        <v>619</v>
      </c>
      <c r="T24" s="1">
        <f t="shared" si="38"/>
        <v>0.25510923185341788</v>
      </c>
      <c r="U24">
        <v>628</v>
      </c>
      <c r="V24" s="1">
        <f t="shared" si="39"/>
        <v>0.24089635854341737</v>
      </c>
      <c r="W24">
        <v>777</v>
      </c>
      <c r="X24" s="1">
        <f t="shared" si="30"/>
        <v>0.2509848058525605</v>
      </c>
      <c r="Y24">
        <v>789</v>
      </c>
      <c r="Z24" s="1">
        <f t="shared" si="31"/>
        <v>0.23588596981553941</v>
      </c>
      <c r="AA24">
        <v>935</v>
      </c>
      <c r="AB24" s="1">
        <f t="shared" si="20"/>
        <v>0.24824355971896955</v>
      </c>
      <c r="AC24">
        <v>948</v>
      </c>
      <c r="AD24" s="1">
        <f t="shared" si="32"/>
        <v>0.23463687150837989</v>
      </c>
      <c r="AE24">
        <v>1061</v>
      </c>
      <c r="AF24" s="1">
        <f t="shared" si="40"/>
        <v>0.27549776513612351</v>
      </c>
      <c r="AG24">
        <v>1073</v>
      </c>
      <c r="AH24" s="1">
        <f t="shared" si="41"/>
        <v>0.26445612616255559</v>
      </c>
      <c r="AI24">
        <v>1180</v>
      </c>
      <c r="AJ24" s="1">
        <f t="shared" si="24"/>
        <v>0.23880597014925373</v>
      </c>
      <c r="AK24">
        <v>1191</v>
      </c>
      <c r="AL24" s="1">
        <f t="shared" si="24"/>
        <v>0.22965440356744704</v>
      </c>
      <c r="AM24">
        <v>1297</v>
      </c>
      <c r="AN24" s="1">
        <f t="shared" si="42"/>
        <v>0.20918191232309286</v>
      </c>
      <c r="AO24">
        <v>1309</v>
      </c>
      <c r="AP24" s="1">
        <f t="shared" si="43"/>
        <v>0.20006875214850464</v>
      </c>
      <c r="AQ24">
        <v>1402</v>
      </c>
      <c r="AR24" s="1">
        <f t="shared" si="44"/>
        <v>0.24859462835727669</v>
      </c>
      <c r="AS24">
        <v>1411</v>
      </c>
      <c r="AT24" s="1">
        <f t="shared" si="45"/>
        <v>0.24229212083463095</v>
      </c>
      <c r="AU24">
        <v>1566</v>
      </c>
      <c r="AV24" s="1">
        <f t="shared" si="46"/>
        <v>0.24340998317442514</v>
      </c>
      <c r="AW24">
        <v>1575</v>
      </c>
      <c r="AX24" s="1">
        <f t="shared" si="47"/>
        <v>0.23776223776223776</v>
      </c>
    </row>
    <row r="25" spans="1:51" x14ac:dyDescent="0.25">
      <c r="A25" t="s">
        <v>8</v>
      </c>
      <c r="B25">
        <v>2225</v>
      </c>
      <c r="C25" t="s">
        <v>11</v>
      </c>
      <c r="D25" t="s">
        <v>12</v>
      </c>
      <c r="E25" t="s">
        <v>33</v>
      </c>
      <c r="G25">
        <v>333</v>
      </c>
      <c r="H25" s="1">
        <f t="shared" si="33"/>
        <v>0.18281036834924966</v>
      </c>
      <c r="I25">
        <v>334</v>
      </c>
      <c r="J25" s="1">
        <f t="shared" si="34"/>
        <v>0.17983651226158037</v>
      </c>
      <c r="K25">
        <v>438</v>
      </c>
      <c r="L25" s="1">
        <f t="shared" si="35"/>
        <v>0.13219616204690832</v>
      </c>
      <c r="M25">
        <v>439</v>
      </c>
      <c r="N25" s="1">
        <f t="shared" si="29"/>
        <v>0.12992545260915869</v>
      </c>
      <c r="O25">
        <v>504</v>
      </c>
      <c r="P25" s="1">
        <f t="shared" si="36"/>
        <v>0.17391304347826086</v>
      </c>
      <c r="Q25">
        <v>505</v>
      </c>
      <c r="R25" s="1">
        <f t="shared" si="37"/>
        <v>0.17194570135746606</v>
      </c>
      <c r="S25">
        <v>635</v>
      </c>
      <c r="T25" s="1">
        <f t="shared" si="38"/>
        <v>0.22996515679442509</v>
      </c>
      <c r="U25">
        <v>636</v>
      </c>
      <c r="V25" s="1">
        <f t="shared" si="39"/>
        <v>0.22841225626740946</v>
      </c>
      <c r="W25">
        <v>792</v>
      </c>
      <c r="X25" s="1">
        <f t="shared" si="30"/>
        <v>0.23214285714285715</v>
      </c>
      <c r="Y25">
        <v>793</v>
      </c>
      <c r="Z25" s="1">
        <f t="shared" si="31"/>
        <v>0.23089793641940881</v>
      </c>
      <c r="AA25">
        <v>947</v>
      </c>
      <c r="AB25" s="1">
        <f t="shared" si="20"/>
        <v>0.23567768979972054</v>
      </c>
      <c r="AC25">
        <v>948</v>
      </c>
      <c r="AD25" s="1">
        <f t="shared" si="32"/>
        <v>0.23463687150837989</v>
      </c>
      <c r="AE25">
        <v>1071</v>
      </c>
      <c r="AF25" s="1">
        <f t="shared" si="40"/>
        <v>0.26628895184135976</v>
      </c>
      <c r="AG25">
        <v>1071</v>
      </c>
      <c r="AH25" s="1">
        <f t="shared" si="41"/>
        <v>0.26628895184135976</v>
      </c>
      <c r="AI25">
        <v>1178</v>
      </c>
      <c r="AJ25" s="1">
        <f t="shared" si="24"/>
        <v>0.24047796863330845</v>
      </c>
      <c r="AK25">
        <v>1180</v>
      </c>
      <c r="AL25" s="1">
        <f t="shared" si="24"/>
        <v>0.23880597014925373</v>
      </c>
      <c r="AM25">
        <v>1285</v>
      </c>
      <c r="AN25" s="1">
        <f t="shared" si="42"/>
        <v>0.21837088388214904</v>
      </c>
      <c r="AO25">
        <v>1285</v>
      </c>
      <c r="AP25" s="1">
        <f t="shared" si="43"/>
        <v>0.21837088388214904</v>
      </c>
      <c r="AQ25">
        <v>1376</v>
      </c>
      <c r="AR25" s="1">
        <f t="shared" si="44"/>
        <v>0.26700251889168763</v>
      </c>
      <c r="AS25">
        <v>1377</v>
      </c>
      <c r="AT25" s="1">
        <f t="shared" si="45"/>
        <v>0.26628895184135976</v>
      </c>
      <c r="AU25">
        <v>1517</v>
      </c>
      <c r="AV25" s="1">
        <f t="shared" si="46"/>
        <v>0.27466590844469718</v>
      </c>
      <c r="AW25">
        <v>1518</v>
      </c>
      <c r="AX25" s="1">
        <f t="shared" si="47"/>
        <v>0.27401932916429789</v>
      </c>
    </row>
    <row r="26" spans="1:51" x14ac:dyDescent="0.25">
      <c r="A26" t="s">
        <v>8</v>
      </c>
      <c r="B26">
        <v>2226</v>
      </c>
      <c r="C26" t="s">
        <v>11</v>
      </c>
      <c r="D26" t="s">
        <v>15</v>
      </c>
      <c r="E26" t="s">
        <v>33</v>
      </c>
      <c r="G26">
        <v>364</v>
      </c>
      <c r="H26" s="1">
        <f t="shared" si="33"/>
        <v>9.4240837696335081E-2</v>
      </c>
      <c r="I26">
        <v>370</v>
      </c>
      <c r="J26" s="1">
        <f t="shared" si="34"/>
        <v>7.792207792207792E-2</v>
      </c>
      <c r="K26">
        <v>446</v>
      </c>
      <c r="L26" s="1">
        <f t="shared" si="35"/>
        <v>0.11416490486257928</v>
      </c>
      <c r="M26">
        <v>451</v>
      </c>
      <c r="N26" s="1">
        <f t="shared" si="29"/>
        <v>0.10304942166140904</v>
      </c>
      <c r="O26">
        <v>524</v>
      </c>
      <c r="P26" s="1">
        <f t="shared" si="36"/>
        <v>0.13523131672597866</v>
      </c>
      <c r="Q26">
        <v>529</v>
      </c>
      <c r="R26" s="1">
        <f t="shared" si="37"/>
        <v>0.12577502214348982</v>
      </c>
      <c r="S26">
        <v>688</v>
      </c>
      <c r="T26" s="1">
        <f t="shared" si="38"/>
        <v>0.15053763440860216</v>
      </c>
      <c r="U26">
        <v>694</v>
      </c>
      <c r="V26" s="1">
        <f t="shared" si="39"/>
        <v>0.14190093708165996</v>
      </c>
      <c r="W26">
        <v>845</v>
      </c>
      <c r="X26" s="1">
        <f t="shared" si="30"/>
        <v>0.16802168021680217</v>
      </c>
      <c r="Y26">
        <v>847</v>
      </c>
      <c r="Z26" s="1">
        <f t="shared" si="31"/>
        <v>0.16567406605305901</v>
      </c>
      <c r="AA26">
        <v>1050</v>
      </c>
      <c r="AB26" s="1">
        <f t="shared" si="20"/>
        <v>0.13333333333333333</v>
      </c>
      <c r="AC26">
        <v>1055</v>
      </c>
      <c r="AD26" s="1">
        <f t="shared" si="32"/>
        <v>0.12860310421286031</v>
      </c>
      <c r="AE26">
        <v>1247</v>
      </c>
      <c r="AF26" s="1">
        <f t="shared" si="40"/>
        <v>0.11560256894597658</v>
      </c>
      <c r="AG26">
        <v>1248</v>
      </c>
      <c r="AH26" s="1">
        <f t="shared" si="41"/>
        <v>0.11480362537764351</v>
      </c>
      <c r="AI26">
        <v>1289</v>
      </c>
      <c r="AJ26" s="1">
        <f t="shared" si="24"/>
        <v>0.15130871280028685</v>
      </c>
      <c r="AK26">
        <v>1289</v>
      </c>
      <c r="AL26" s="1">
        <f t="shared" si="24"/>
        <v>0.15130871280028685</v>
      </c>
      <c r="AM26">
        <v>1376</v>
      </c>
      <c r="AN26" s="1">
        <f t="shared" si="42"/>
        <v>0.15053763440860216</v>
      </c>
      <c r="AO26">
        <v>1377</v>
      </c>
      <c r="AP26" s="1">
        <f t="shared" si="43"/>
        <v>0.14981525025193149</v>
      </c>
      <c r="AQ26">
        <v>1563</v>
      </c>
      <c r="AR26" s="1">
        <f t="shared" si="44"/>
        <v>0.14094558429973239</v>
      </c>
      <c r="AS26">
        <v>1565</v>
      </c>
      <c r="AT26" s="1">
        <f t="shared" si="45"/>
        <v>0.13967310549777118</v>
      </c>
      <c r="AU26">
        <v>1605</v>
      </c>
      <c r="AV26" s="1">
        <f t="shared" si="46"/>
        <v>0.21914008321775313</v>
      </c>
      <c r="AW26">
        <v>1607</v>
      </c>
      <c r="AX26" s="1">
        <f t="shared" si="47"/>
        <v>0.21790962018297755</v>
      </c>
    </row>
  </sheetData>
  <autoFilter ref="A1:AZ15" xr:uid="{75E5AB54-0529-4643-8A8C-F17680E0A2FE}"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</autoFilter>
  <mergeCells count="22">
    <mergeCell ref="AU1:AX1"/>
    <mergeCell ref="S1:V1"/>
    <mergeCell ref="W1:Z1"/>
    <mergeCell ref="AA1:AD1"/>
    <mergeCell ref="AE1:AH1"/>
    <mergeCell ref="AI1:AL1"/>
    <mergeCell ref="G1:J1"/>
    <mergeCell ref="K1:N1"/>
    <mergeCell ref="O1:R1"/>
    <mergeCell ref="AM1:AP1"/>
    <mergeCell ref="AQ1:AT1"/>
    <mergeCell ref="G2:J2"/>
    <mergeCell ref="K2:N2"/>
    <mergeCell ref="O2:R2"/>
    <mergeCell ref="S2:V2"/>
    <mergeCell ref="W2:Z2"/>
    <mergeCell ref="AU2:AX2"/>
    <mergeCell ref="AA2:AD2"/>
    <mergeCell ref="AE2:AH2"/>
    <mergeCell ref="AI2:AL2"/>
    <mergeCell ref="AM2:AP2"/>
    <mergeCell ref="AQ2:AT2"/>
  </mergeCells>
  <conditionalFormatting sqref="H4:H26 J4:J26 L4:L26 N4:N26 P4:P26 R4:R26 T4:T26 V4:V26 X4:X26 Z4:Z26 AB4:AB26 AD4:AD26 AF4:AF26 AH4:AH26 AJ4:AJ26 AL4:AL26 AN4:AN26 AP4:AP26 AR4:AR26 AT4:AT26 AV4:AV26 AX4:AX26">
    <cfRule type="cellIs" dxfId="2" priority="1" operator="greaterThan">
      <formula>0.1</formula>
    </cfRule>
    <cfRule type="cellIs" dxfId="1" priority="2" operator="between">
      <formula>0.05</formula>
      <formula>0.1</formula>
    </cfRule>
    <cfRule type="cellIs" dxfId="0" priority="3" operator="between">
      <formula>-0.05</formula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RRF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</dc:creator>
  <cp:lastModifiedBy>Skitt, James</cp:lastModifiedBy>
  <dcterms:created xsi:type="dcterms:W3CDTF">2022-06-30T16:13:17Z</dcterms:created>
  <dcterms:modified xsi:type="dcterms:W3CDTF">2022-07-05T10:30:58Z</dcterms:modified>
</cp:coreProperties>
</file>